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ietdebekker/Dropbox/Praktijkspiegel/Assessment tabellen/"/>
    </mc:Choice>
  </mc:AlternateContent>
  <xr:revisionPtr revIDLastSave="0" documentId="13_ncr:1_{FFAE4525-31B2-514B-AA21-231FD82D2B1B}" xr6:coauthVersionLast="45" xr6:coauthVersionMax="45" xr10:uidLastSave="{00000000-0000-0000-0000-000000000000}"/>
  <bookViews>
    <workbookView xWindow="0" yWindow="460" windowWidth="27340" windowHeight="17540" xr2:uid="{8BE5C636-BE85-2646-84C5-E61A7B423F3D}"/>
  </bookViews>
  <sheets>
    <sheet name="Blad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R55" i="1" l="1"/>
  <c r="AQ55" i="1"/>
  <c r="AR54" i="1"/>
  <c r="AQ54" i="1"/>
  <c r="AR53" i="1"/>
  <c r="AQ53" i="1"/>
  <c r="AR52" i="1"/>
  <c r="AQ52" i="1"/>
  <c r="AR51" i="1"/>
  <c r="AQ51" i="1"/>
  <c r="AR49" i="1"/>
  <c r="AQ49" i="1"/>
  <c r="AR47" i="1"/>
  <c r="AQ47" i="1"/>
  <c r="AR46" i="1"/>
  <c r="AQ46" i="1"/>
  <c r="AR45" i="1"/>
  <c r="AQ45" i="1"/>
  <c r="AR44" i="1"/>
  <c r="AQ44" i="1"/>
  <c r="AR42" i="1"/>
  <c r="AQ42" i="1"/>
  <c r="AR41" i="1"/>
  <c r="AQ41" i="1"/>
  <c r="AR40" i="1"/>
  <c r="AQ40" i="1"/>
  <c r="AR36" i="1"/>
  <c r="AQ36" i="1"/>
  <c r="AR35" i="1"/>
  <c r="AQ35" i="1"/>
  <c r="AR34" i="1"/>
  <c r="AQ34" i="1"/>
  <c r="AR33" i="1"/>
  <c r="AQ33" i="1"/>
  <c r="AR31" i="1"/>
  <c r="AQ31" i="1"/>
  <c r="AR30" i="1"/>
  <c r="AQ30" i="1"/>
  <c r="AR29" i="1"/>
  <c r="AQ29" i="1"/>
  <c r="AR28" i="1"/>
  <c r="AQ28" i="1"/>
  <c r="AR27" i="1"/>
  <c r="AQ27" i="1"/>
  <c r="AR23" i="1"/>
  <c r="AQ23" i="1"/>
  <c r="AR22" i="1"/>
  <c r="AQ22" i="1"/>
  <c r="AR21" i="1"/>
  <c r="AQ21" i="1"/>
  <c r="AR20" i="1"/>
  <c r="AQ20" i="1"/>
  <c r="AR19" i="1"/>
  <c r="AQ19" i="1"/>
  <c r="AR17" i="1"/>
  <c r="AQ17" i="1"/>
  <c r="AR16" i="1"/>
  <c r="AQ16" i="1"/>
  <c r="AR15" i="1"/>
  <c r="AQ15" i="1"/>
  <c r="AR14" i="1"/>
  <c r="AQ14" i="1"/>
  <c r="AR13" i="1"/>
  <c r="AQ13" i="1"/>
  <c r="AR12" i="1"/>
  <c r="AQ12" i="1"/>
  <c r="AS22" i="1" l="1"/>
  <c r="AS33" i="1"/>
  <c r="AS30" i="1"/>
  <c r="AS12" i="1"/>
  <c r="AS36" i="1"/>
  <c r="AS41" i="1"/>
  <c r="AS46" i="1"/>
  <c r="AS45" i="1"/>
  <c r="AS55" i="1"/>
  <c r="AS51" i="1"/>
  <c r="AS29" i="1"/>
  <c r="AS34" i="1"/>
  <c r="AS54" i="1"/>
  <c r="AS53" i="1"/>
  <c r="AS35" i="1"/>
  <c r="AS52" i="1"/>
  <c r="AS27" i="1"/>
  <c r="AS40" i="1"/>
  <c r="AS31" i="1"/>
  <c r="AS21" i="1"/>
  <c r="AS44" i="1"/>
  <c r="AS20" i="1"/>
  <c r="AS14" i="1"/>
  <c r="AS49" i="1"/>
  <c r="AS17" i="1"/>
  <c r="AS16" i="1"/>
  <c r="AS13" i="1"/>
  <c r="AS19" i="1"/>
  <c r="AS15" i="1"/>
  <c r="AS47" i="1"/>
  <c r="AS23" i="1"/>
  <c r="AS42" i="1"/>
  <c r="AS28" i="1"/>
</calcChain>
</file>

<file path=xl/sharedStrings.xml><?xml version="1.0" encoding="utf-8"?>
<sst xmlns="http://schemas.openxmlformats.org/spreadsheetml/2006/main" count="1322" uniqueCount="162">
  <si>
    <t>Vektis Zorgprisma Praktijkspiegel 2.5</t>
  </si>
  <si>
    <t>9. Medisch-specialistische zorg (MSZ)</t>
  </si>
  <si>
    <t>2.1</t>
  </si>
  <si>
    <t>2.2</t>
  </si>
  <si>
    <t>2.3</t>
  </si>
  <si>
    <t>2.4</t>
  </si>
  <si>
    <t>3.1</t>
  </si>
  <si>
    <t>3.2</t>
  </si>
  <si>
    <t>3.3</t>
  </si>
  <si>
    <t>4.1</t>
  </si>
  <si>
    <t>4.2</t>
  </si>
  <si>
    <t>4.3</t>
  </si>
  <si>
    <t>5.1</t>
  </si>
  <si>
    <t>5.2</t>
  </si>
  <si>
    <t>5.3</t>
  </si>
  <si>
    <t>5.4</t>
  </si>
  <si>
    <t>5.5</t>
  </si>
  <si>
    <t>5.6</t>
  </si>
  <si>
    <t>5.7</t>
  </si>
  <si>
    <t>5.8</t>
  </si>
  <si>
    <t>6.1</t>
  </si>
  <si>
    <t>6.2</t>
  </si>
  <si>
    <t>7.1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</si>
  <si>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</si>
  <si>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</si>
  <si>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</si>
  <si>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</si>
  <si>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</si>
  <si>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</si>
  <si>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</si>
  <si>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</si>
  <si>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</si>
  <si>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9.1</t>
  </si>
  <si>
    <t>9.2</t>
  </si>
  <si>
    <t>10.1</t>
  </si>
  <si>
    <t>10.2</t>
  </si>
  <si>
    <t>10.3</t>
  </si>
  <si>
    <t>11.1</t>
  </si>
  <si>
    <t>11.2</t>
  </si>
  <si>
    <t>12.1</t>
  </si>
  <si>
    <t>12.2</t>
  </si>
  <si>
    <t>12.3</t>
  </si>
  <si>
    <t>.</t>
  </si>
  <si>
    <t>In discussie: mogelijk juist hier (GGZ) veel en dure outliers &gt; vertekent de resultaten enorm</t>
  </si>
  <si>
    <t>Assessment audit and feedback information</t>
  </si>
  <si>
    <t>version 0.9</t>
  </si>
  <si>
    <t>Concerns: General practicioner care</t>
  </si>
  <si>
    <t>Chapter</t>
  </si>
  <si>
    <t>Title table or chart/graph</t>
  </si>
  <si>
    <t>What exactly is benchmarked?</t>
  </si>
  <si>
    <r>
      <t xml:space="preserve">A. What is </t>
    </r>
    <r>
      <rPr>
        <b/>
        <i/>
        <sz val="12"/>
        <color rgb="FFFF0000"/>
        <rFont val="Calibri"/>
        <family val="2"/>
      </rPr>
      <t>measured?/benchmarked?</t>
    </r>
  </si>
  <si>
    <r>
      <t xml:space="preserve">Table or </t>
    </r>
    <r>
      <rPr>
        <b/>
        <i/>
        <sz val="12"/>
        <color rgb="FFFF0000"/>
        <rFont val="Calibri"/>
        <family val="2"/>
      </rPr>
      <t xml:space="preserve">chart/graph </t>
    </r>
    <r>
      <rPr>
        <b/>
        <i/>
        <sz val="12"/>
        <color rgb="FF000000"/>
        <rFont val="Calibri"/>
        <family val="2"/>
      </rPr>
      <t>number</t>
    </r>
  </si>
  <si>
    <t>1. Nature of clinical behaviour</t>
  </si>
  <si>
    <t>a) Number and/or type of consultations and visits</t>
  </si>
  <si>
    <t>b) Number and/or type of (additionally requested) diagnostics</t>
  </si>
  <si>
    <t>c) Number and/or type of diagnoses (practitioner/practice)</t>
  </si>
  <si>
    <t>d) Number and/or type of treatments (procedures, interventions)</t>
  </si>
  <si>
    <t>e) Number and/or type of referrals</t>
  </si>
  <si>
    <t>f) Other</t>
  </si>
  <si>
    <t>2. Costs as a result of clinical behaviour</t>
  </si>
  <si>
    <t>a) Self-incurred costs</t>
  </si>
  <si>
    <t>b) Costs incurred by others following a referral</t>
  </si>
  <si>
    <t>c) Costs incurred by others following self-referral</t>
  </si>
  <si>
    <t>d) Other costs</t>
  </si>
  <si>
    <t>3. Different (e.g. descriptive, general info, demographics, etc)</t>
  </si>
  <si>
    <t>.. fill in field</t>
  </si>
  <si>
    <t>B. What are characteristics of the source of the information</t>
  </si>
  <si>
    <t>3. Which population is measured?</t>
  </si>
  <si>
    <t>a) Entire population</t>
  </si>
  <si>
    <t>b) Population without outliers</t>
  </si>
  <si>
    <r>
      <rPr>
        <i/>
        <sz val="12"/>
        <rFont val="Calibri (Hoofdtekst)_x0000_"/>
      </rPr>
      <t>c)</t>
    </r>
    <r>
      <rPr>
        <i/>
        <sz val="12"/>
        <rFont val="Calibri"/>
        <family val="2"/>
        <scheme val="minor"/>
      </rPr>
      <t xml:space="preserve"> Sample</t>
    </r>
  </si>
  <si>
    <t>4. Is evident from the table/chart that data is complete or a subset is presented?</t>
  </si>
  <si>
    <r>
      <t xml:space="preserve">5. Is evident from the table/chart that data is casemix corrected? </t>
    </r>
    <r>
      <rPr>
        <b/>
        <sz val="12"/>
        <color rgb="FFFF0000"/>
        <rFont val="Calibri (Hoofdtekst)_x0000_"/>
      </rPr>
      <t>(here: "expected value for your practice")</t>
    </r>
  </si>
  <si>
    <t>6. How up-to-date is the information?</t>
  </si>
  <si>
    <t>b) One year old information (in 2018 info concerning 2017)</t>
  </si>
  <si>
    <t>a) Current year (in 2018 concerning 2018)</t>
  </si>
  <si>
    <t>c) Two year old information (in 2018 info concerning 2016)</t>
  </si>
  <si>
    <t>d) Information concerns three years or longer ago</t>
  </si>
  <si>
    <t>C. Usability of data (action perspective)</t>
  </si>
  <si>
    <t>7. Which aggregationlevel is used? (who is benchmarked)</t>
  </si>
  <si>
    <t>a) Individual</t>
  </si>
  <si>
    <t>b) Practice (more health care professionals)</t>
  </si>
  <si>
    <t>c) Other health care professionals</t>
  </si>
  <si>
    <t>8. Which subgroup of patients is measured?</t>
  </si>
  <si>
    <t>a) Different age groups</t>
  </si>
  <si>
    <t>b) Different gender</t>
  </si>
  <si>
    <r>
      <t xml:space="preserve">c) Subgroup of </t>
    </r>
    <r>
      <rPr>
        <i/>
        <sz val="12"/>
        <color rgb="FFFF0000"/>
        <rFont val="Calibri"/>
        <family val="2"/>
      </rPr>
      <t>actual healthcare users</t>
    </r>
  </si>
  <si>
    <t>d) Other patient characteristics</t>
  </si>
  <si>
    <t>e) No subgroup</t>
  </si>
  <si>
    <t>9. Which benchmark is used?</t>
  </si>
  <si>
    <t>a) Practice guideline (standaard of care)</t>
  </si>
  <si>
    <t>b) Own performance, different period in time</t>
  </si>
  <si>
    <t>c) Performance of peers/colleagues (regional, national)</t>
  </si>
  <si>
    <t>d) Reference population</t>
  </si>
  <si>
    <t>e) None</t>
  </si>
  <si>
    <t>descriptive, not scored</t>
  </si>
  <si>
    <t>Practice details</t>
  </si>
  <si>
    <t>Practitioners details</t>
  </si>
  <si>
    <t>Integrated care for chronically ill</t>
  </si>
  <si>
    <t>Integrated care for elderly</t>
  </si>
  <si>
    <t>3. Patient population</t>
  </si>
  <si>
    <t>Number of registered patients</t>
  </si>
  <si>
    <t>Percentage registered patients per income group (based on postal code)</t>
  </si>
  <si>
    <t>Percentage registered patients, age groups and gender</t>
  </si>
  <si>
    <t>4. Total healthcare costs</t>
  </si>
  <si>
    <t>Total healthcare costs</t>
  </si>
  <si>
    <t>High cost patients</t>
  </si>
  <si>
    <t>Expected value</t>
  </si>
  <si>
    <t>5. General practitioners care</t>
  </si>
  <si>
    <t>Average costs of general practitioners care per registered patient</t>
  </si>
  <si>
    <t>Average costs of consultations and visits per registered patient</t>
  </si>
  <si>
    <t>Average costs of special (ANW/HAP/HDS) consultationals and visits per registered patient</t>
  </si>
  <si>
    <t>Classification of the number of patients according to care intensity</t>
  </si>
  <si>
    <t>Average number of consultations and visits per 1.000 registered patients</t>
  </si>
  <si>
    <t>Average number of special consultations and visits (ANW/HAP/HDS) per 1.000 registered patients</t>
  </si>
  <si>
    <t>Overview of the percentage difference in the number of claimed M&amp;I interventions</t>
  </si>
  <si>
    <t>Number of interventions in your practice as  compared to the expected value per M&amp;I intervention</t>
  </si>
  <si>
    <t>6. Extramural pharmaceutical care</t>
  </si>
  <si>
    <t>Average costs of drugs per registered patient</t>
  </si>
  <si>
    <t>7. Extramural pharmaceutical care per anatomical maingroup</t>
  </si>
  <si>
    <t>Average costs per healthcare user</t>
  </si>
  <si>
    <t>8. Mental healthcare (GGZ)</t>
  </si>
  <si>
    <t>Average total mental health costs per healthcare user</t>
  </si>
  <si>
    <t>Average costs of consultations POH-GGZ per registered patient</t>
  </si>
  <si>
    <t>Overwiew phycian assistant Mental Health</t>
  </si>
  <si>
    <t>Average costs non-specialist basic mental health per registered patient</t>
  </si>
  <si>
    <t>Overview non-specialist basic mental health</t>
  </si>
  <si>
    <t>Average costs Specialised mental health per registered patient</t>
  </si>
  <si>
    <t>Overview Specialised mental health</t>
  </si>
  <si>
    <t>Average costs for initial and continued DBCs per healthcare user (Specialised mental health)</t>
  </si>
  <si>
    <r>
      <t xml:space="preserve">Average costs medical specialist </t>
    </r>
    <r>
      <rPr>
        <b/>
        <sz val="10"/>
        <color rgb="FFFF0000"/>
        <rFont val="Calibri (Hoofdtekst)_x0000_"/>
      </rPr>
      <t>(hospital?)</t>
    </r>
    <r>
      <rPr>
        <b/>
        <sz val="10"/>
        <color rgb="FF000000"/>
        <rFont val="Calibri"/>
        <family val="2"/>
        <scheme val="minor"/>
      </rPr>
      <t xml:space="preserve"> care per registered patient</t>
    </r>
  </si>
  <si>
    <r>
      <t xml:space="preserve">Overview medical specialist </t>
    </r>
    <r>
      <rPr>
        <b/>
        <sz val="10"/>
        <color rgb="FFFF0000"/>
        <rFont val="Calibri (Hoofdtekst)_x0000_"/>
      </rPr>
      <t>(hospital?)</t>
    </r>
    <r>
      <rPr>
        <b/>
        <sz val="10"/>
        <color rgb="FF000000"/>
        <rFont val="Calibri"/>
        <family val="2"/>
        <scheme val="minor"/>
      </rPr>
      <t xml:space="preserve"> care</t>
    </r>
  </si>
  <si>
    <t>10. Medical specialist care per specialty</t>
  </si>
  <si>
    <t>Overview percentage difference of patients receiving hospital care, compared to expected value</t>
  </si>
  <si>
    <t>Number of patients in your practice compared to expected value, per specialty</t>
  </si>
  <si>
    <t>Average cost in 2016 per healthcare user - initial and continued DBCs</t>
  </si>
  <si>
    <t>Average cost of  primary care diagnostics per registered patient</t>
  </si>
  <si>
    <t>Overview primary care diagnostics</t>
  </si>
  <si>
    <t>Number of requests for primary care diagnostics</t>
  </si>
  <si>
    <t>11. Primary care diagnostics</t>
  </si>
  <si>
    <t>Overview extramural pharmaceutical care</t>
  </si>
  <si>
    <t>12. Primary care diagnostics, distribution of requests</t>
  </si>
  <si>
    <t>Percentage requests for primary care diagnostics per type of healthcare provider</t>
  </si>
  <si>
    <t>Percentage requests for primary care diagnostics per GP in your practice</t>
  </si>
  <si>
    <t>13. Explanation</t>
  </si>
  <si>
    <t>2. Practice information</t>
  </si>
  <si>
    <t xml:space="preserve">Date of issue: </t>
  </si>
  <si>
    <t>Verion available per:</t>
  </si>
  <si>
    <t>No</t>
  </si>
  <si>
    <t>Yes</t>
  </si>
  <si>
    <t>number of patients</t>
  </si>
  <si>
    <t>per income group</t>
  </si>
  <si>
    <t>male/female, age group</t>
  </si>
  <si>
    <t>care intensity</t>
  </si>
  <si>
    <t>percentage per type of healthcare provider</t>
  </si>
  <si>
    <t>percentage per GP in this practice</t>
  </si>
  <si>
    <t>Average total Mental Health costs per registered patient</t>
  </si>
  <si>
    <t>[practice versus regional average, 2015-2016-2017]</t>
  </si>
  <si>
    <t>euro and percentage, 2015-2016</t>
  </si>
  <si>
    <t>number, 2015-2016</t>
  </si>
  <si>
    <t># Yes</t>
  </si>
  <si>
    <t>#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</si>
</sst>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</font>
    <font>
      <sz val="12"/>
      <color theme="0" tint="-0.499984740745262"/>
      <name val="Calibri (Hoofdtekst)_x0000_"/>
    </font>
    <font>
      <i/>
      <sz val="12"/>
      <color rgb="FF8064A2"/>
      <name val="Calibri"/>
      <family val="2"/>
    </font>
    <font>
      <i/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8064A2"/>
      <name val="Calibri"/>
      <family val="2"/>
    </font>
    <font>
      <b/>
      <sz val="12"/>
      <color theme="0" tint="-0.499984740745262"/>
      <name val="Calibri (Hoofdtekst)_x0000_"/>
    </font>
    <font>
      <b/>
      <i/>
      <sz val="10"/>
      <color rgb="FF000000"/>
      <name val="Calibri"/>
      <family val="2"/>
      <scheme val="minor"/>
    </font>
    <font>
      <b/>
      <sz val="10"/>
      <color theme="0" tint="-0.499984740745262"/>
      <name val="Calibri (Hoofdtekst)_x0000_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color theme="0" tint="-0.499984740745262"/>
      <name val="Calibri (Hoofdtekst)_x0000_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name val="Calibri (Hoofdtekst)_x0000_"/>
    </font>
    <font>
      <b/>
      <sz val="12"/>
      <color rgb="FFFF0000"/>
      <name val="Calibri (Hoofdtekst)_x0000_"/>
    </font>
    <font>
      <b/>
      <sz val="12"/>
      <color rgb="FF7030A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name val="Calibri"/>
      <family val="2"/>
    </font>
    <font>
      <sz val="12"/>
      <color rgb="FF000000"/>
      <name val="Calibri"/>
      <family val="2"/>
      <scheme val="minor"/>
    </font>
    <font>
      <b/>
      <i/>
      <sz val="12"/>
      <color rgb="FF7030A0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color theme="0" tint="-0.499984740745262"/>
      <name val="Calibri"/>
      <family val="2"/>
    </font>
    <font>
      <b/>
      <sz val="10"/>
      <color theme="0" tint="-0.499984740745262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i/>
      <sz val="12"/>
      <color rgb="FFFF0000"/>
      <name val="Calibri"/>
      <family val="2"/>
    </font>
    <font>
      <i/>
      <sz val="12"/>
      <color rgb="FFFF0000"/>
      <name val="Calibri"/>
      <family val="2"/>
    </font>
    <font>
      <i/>
      <sz val="12"/>
      <color rgb="FFFF0000"/>
      <name val="Calibri"/>
      <family val="2"/>
      <scheme val="minor"/>
    </font>
    <font>
      <b/>
      <sz val="10"/>
      <color rgb="FFFF0000"/>
      <name val="Calibri (Hoofdtekst)_x0000_"/>
    </font>
  </fonts>
  <fills count="3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Fill="1" applyBorder="1" applyAlignment="1">
      <alignment wrapText="1"/>
    </xf>
    <xf numFmtId="0" fontId="3" fillId="0" borderId="0" xfId="0" applyFont="1"/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15" fontId="4" fillId="0" borderId="0" xfId="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0" fontId="1" fillId="0" borderId="0" xfId="0" applyFont="1"/>
    <xf numFmtId="0" fontId="9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2" fillId="0" borderId="0" xfId="0" applyFont="1"/>
    <xf numFmtId="0" fontId="13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2" fillId="2" borderId="0" xfId="0" applyFont="1" applyFill="1" applyBorder="1" applyAlignment="1"/>
    <xf numFmtId="0" fontId="1" fillId="0" borderId="0" xfId="0" applyFont="1" applyAlignment="1"/>
    <xf numFmtId="0" fontId="5" fillId="0" borderId="0" xfId="0" quotePrefix="1" applyFont="1" applyFill="1" applyBorder="1" applyAlignment="1"/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8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quotePrefix="1" applyFont="1" applyFill="1" applyBorder="1" applyAlignment="1"/>
    <xf numFmtId="0" fontId="0" fillId="0" borderId="0" xfId="0" applyAlignment="1"/>
    <xf numFmtId="0" fontId="23" fillId="0" borderId="0" xfId="0" applyFont="1"/>
    <xf numFmtId="0" fontId="5" fillId="0" borderId="0" xfId="0" applyFont="1" applyFill="1" applyBorder="1" applyAlignment="1"/>
    <xf numFmtId="0" fontId="2" fillId="0" borderId="0" xfId="0" applyFont="1" applyFill="1" applyBorder="1" applyAlignment="1"/>
    <xf numFmtId="0" fontId="24" fillId="0" borderId="0" xfId="0" applyFont="1" applyAlignment="1"/>
    <xf numFmtId="0" fontId="25" fillId="0" borderId="0" xfId="0" applyFont="1"/>
    <xf numFmtId="0" fontId="26" fillId="0" borderId="0" xfId="0" applyFont="1" applyFill="1" applyBorder="1" applyAlignment="1">
      <alignment horizontal="left" wrapText="1"/>
    </xf>
    <xf numFmtId="0" fontId="27" fillId="0" borderId="0" xfId="0" applyFont="1" applyFill="1" applyBorder="1" applyAlignment="1">
      <alignment horizontal="left" wrapText="1"/>
    </xf>
    <xf numFmtId="0" fontId="29" fillId="0" borderId="0" xfId="0" applyFont="1"/>
    <xf numFmtId="0" fontId="15" fillId="0" borderId="0" xfId="0" applyFont="1"/>
    <xf numFmtId="0" fontId="33" fillId="0" borderId="0" xfId="0" applyFont="1" applyAlignme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3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28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2B504-3759-C04E-8E9A-E57F8AEFBFAC}">
  <dimension ref="A1:AS55"/>
  <sheetViews>
    <sheetView tabSelected="1" workbookViewId="0">
      <pane xSplit="1" ySplit="9" topLeftCell="AG23" activePane="bottomRight" state="frozen"/>
      <selection pane="topRight" activeCell="B1" sqref="B1"/>
      <selection pane="bottomLeft" activeCell="A10" sqref="A10"/>
      <selection pane="bottomRight" activeCell="AG29" sqref="AG29"/>
    </sheetView>
  </sheetViews>
  <sheetFormatPr baseColWidth="10" defaultColWidth="20.83203125" defaultRowHeight="16"/>
  <cols>
    <col min="1" max="1" width="53.33203125" customWidth="1"/>
    <col min="2" max="5" width="15.83203125" style="2" customWidth="1"/>
    <col min="10" max="11" width="15.83203125" style="2" customWidth="1"/>
    <col min="42" max="42" width="13.1640625" style="32" bestFit="1" customWidth="1"/>
    <col min="43" max="45" width="5.83203125" customWidth="1"/>
  </cols>
  <sheetData>
    <row r="1" spans="1:45" ht="17">
      <c r="A1" s="1" t="s">
        <v>44</v>
      </c>
      <c r="F1" s="3" t="s">
        <v>146</v>
      </c>
    </row>
    <row r="2" spans="1:45" ht="17">
      <c r="A2" s="4" t="s">
        <v>45</v>
      </c>
      <c r="F2" s="5">
        <v>43393</v>
      </c>
      <c r="P2" s="24"/>
      <c r="AK2" s="36"/>
    </row>
    <row r="3" spans="1:45" ht="17">
      <c r="A3" s="6" t="s">
        <v>0</v>
      </c>
      <c r="F3" s="3" t="s">
        <v>147</v>
      </c>
      <c r="P3" s="24"/>
      <c r="W3" t="s">
        <v>43</v>
      </c>
      <c r="AK3" s="36"/>
    </row>
    <row r="4" spans="1:45" s="39" customFormat="1" ht="34">
      <c r="A4" s="7" t="s">
        <v>46</v>
      </c>
      <c r="B4" s="38" t="s">
        <v>95</v>
      </c>
      <c r="C4" s="38" t="s">
        <v>95</v>
      </c>
      <c r="D4" s="38" t="s">
        <v>95</v>
      </c>
      <c r="E4" s="38" t="s">
        <v>95</v>
      </c>
      <c r="F4" s="5">
        <v>42917</v>
      </c>
      <c r="J4" s="38" t="s">
        <v>95</v>
      </c>
      <c r="K4" s="38" t="s">
        <v>95</v>
      </c>
      <c r="AP4" s="38" t="s">
        <v>95</v>
      </c>
    </row>
    <row r="5" spans="1:45" ht="32" customHeight="1">
      <c r="A5" s="1" t="s">
        <v>47</v>
      </c>
      <c r="B5" s="8" t="s">
        <v>145</v>
      </c>
      <c r="C5" s="8"/>
      <c r="D5" s="8"/>
      <c r="E5" s="8"/>
      <c r="F5" s="9" t="s">
        <v>100</v>
      </c>
      <c r="G5" s="9"/>
      <c r="H5" s="9"/>
      <c r="I5" s="9" t="s">
        <v>104</v>
      </c>
      <c r="J5" s="8"/>
      <c r="K5" s="8"/>
      <c r="L5" s="9" t="s">
        <v>108</v>
      </c>
      <c r="M5" s="9"/>
      <c r="N5" s="9"/>
      <c r="O5" s="9"/>
      <c r="P5" s="9"/>
      <c r="Q5" s="9"/>
      <c r="R5" s="9"/>
      <c r="S5" s="9"/>
      <c r="T5" s="9" t="s">
        <v>117</v>
      </c>
      <c r="U5" s="9"/>
      <c r="V5" s="9" t="s">
        <v>119</v>
      </c>
      <c r="W5" s="9" t="s">
        <v>121</v>
      </c>
      <c r="X5" s="9"/>
      <c r="Y5" s="9"/>
      <c r="Z5" s="9"/>
      <c r="AA5" s="9"/>
      <c r="AB5" s="9"/>
      <c r="AC5" s="9"/>
      <c r="AD5" s="9"/>
      <c r="AE5" s="9"/>
      <c r="AF5" s="9" t="s">
        <v>1</v>
      </c>
      <c r="AG5" s="9"/>
      <c r="AH5" s="9" t="s">
        <v>132</v>
      </c>
      <c r="AI5" s="9"/>
      <c r="AJ5" s="9"/>
      <c r="AK5" s="9" t="s">
        <v>139</v>
      </c>
      <c r="AL5" s="9"/>
      <c r="AM5" s="9" t="s">
        <v>141</v>
      </c>
      <c r="AN5" s="9"/>
      <c r="AO5" s="9"/>
      <c r="AP5" s="33" t="s">
        <v>144</v>
      </c>
      <c r="AQ5" s="10" t="s">
        <v>160</v>
      </c>
      <c r="AR5" s="9" t="s">
        <v>161</v>
      </c>
    </row>
    <row r="6" spans="1:45" ht="17">
      <c r="A6" s="1" t="s">
        <v>51</v>
      </c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9" t="s">
        <v>7</v>
      </c>
      <c r="H6" s="9" t="s">
        <v>8</v>
      </c>
      <c r="I6" s="9" t="s">
        <v>9</v>
      </c>
      <c r="J6" s="8" t="s">
        <v>10</v>
      </c>
      <c r="K6" s="8" t="s">
        <v>11</v>
      </c>
      <c r="L6" s="9" t="s">
        <v>12</v>
      </c>
      <c r="M6" s="9" t="s">
        <v>13</v>
      </c>
      <c r="N6" s="9" t="s">
        <v>14</v>
      </c>
      <c r="O6" s="9" t="s">
        <v>15</v>
      </c>
      <c r="P6" s="9" t="s">
        <v>16</v>
      </c>
      <c r="Q6" s="9" t="s">
        <v>17</v>
      </c>
      <c r="R6" s="9" t="s">
        <v>18</v>
      </c>
      <c r="S6" s="9" t="s">
        <v>19</v>
      </c>
      <c r="T6" s="9" t="s">
        <v>20</v>
      </c>
      <c r="U6" s="9" t="s">
        <v>21</v>
      </c>
      <c r="V6" s="9" t="s">
        <v>22</v>
      </c>
      <c r="W6" s="9" t="s">
        <v>23</v>
      </c>
      <c r="X6" s="9" t="s">
        <v>24</v>
      </c>
      <c r="Y6" s="9" t="s">
        <v>25</v>
      </c>
      <c r="Z6" s="9" t="s">
        <v>26</v>
      </c>
      <c r="AA6" s="9" t="s">
        <v>27</v>
      </c>
      <c r="AB6" s="9" t="s">
        <v>28</v>
      </c>
      <c r="AC6" s="9" t="s">
        <v>29</v>
      </c>
      <c r="AD6" s="9" t="s">
        <v>30</v>
      </c>
      <c r="AE6" s="9" t="s">
        <v>31</v>
      </c>
      <c r="AF6" s="9" t="s">
        <v>32</v>
      </c>
      <c r="AG6" s="9" t="s">
        <v>33</v>
      </c>
      <c r="AH6" s="9" t="s">
        <v>34</v>
      </c>
      <c r="AI6" s="9" t="s">
        <v>35</v>
      </c>
      <c r="AJ6" s="9" t="s">
        <v>36</v>
      </c>
      <c r="AK6" s="9" t="s">
        <v>37</v>
      </c>
      <c r="AL6" s="9" t="s">
        <v>38</v>
      </c>
      <c r="AM6" s="9" t="s">
        <v>39</v>
      </c>
      <c r="AN6" s="9" t="s">
        <v>40</v>
      </c>
      <c r="AO6" s="9" t="s">
        <v>41</v>
      </c>
      <c r="AP6" s="33"/>
    </row>
    <row r="7" spans="1:45" s="14" customFormat="1" ht="60">
      <c r="A7" s="11" t="s">
        <v>48</v>
      </c>
      <c r="B7" s="12" t="s">
        <v>96</v>
      </c>
      <c r="C7" s="12" t="s">
        <v>97</v>
      </c>
      <c r="D7" s="12" t="s">
        <v>98</v>
      </c>
      <c r="E7" s="12" t="s">
        <v>99</v>
      </c>
      <c r="F7" s="13" t="s">
        <v>101</v>
      </c>
      <c r="G7" s="13" t="s">
        <v>102</v>
      </c>
      <c r="H7" s="13" t="s">
        <v>103</v>
      </c>
      <c r="I7" s="13" t="s">
        <v>105</v>
      </c>
      <c r="J7" s="12" t="s">
        <v>106</v>
      </c>
      <c r="K7" s="12" t="s">
        <v>107</v>
      </c>
      <c r="L7" s="13" t="s">
        <v>109</v>
      </c>
      <c r="M7" s="13" t="s">
        <v>110</v>
      </c>
      <c r="N7" s="13" t="s">
        <v>111</v>
      </c>
      <c r="O7" s="13" t="s">
        <v>112</v>
      </c>
      <c r="P7" s="13" t="s">
        <v>113</v>
      </c>
      <c r="Q7" s="13" t="s">
        <v>114</v>
      </c>
      <c r="R7" s="13" t="s">
        <v>115</v>
      </c>
      <c r="S7" s="13" t="s">
        <v>116</v>
      </c>
      <c r="T7" s="13" t="s">
        <v>118</v>
      </c>
      <c r="U7" s="13" t="s">
        <v>140</v>
      </c>
      <c r="V7" s="13" t="s">
        <v>120</v>
      </c>
      <c r="W7" s="13" t="s">
        <v>156</v>
      </c>
      <c r="X7" s="13" t="s">
        <v>122</v>
      </c>
      <c r="Y7" s="13" t="s">
        <v>123</v>
      </c>
      <c r="Z7" s="13" t="s">
        <v>124</v>
      </c>
      <c r="AA7" s="13" t="s">
        <v>125</v>
      </c>
      <c r="AB7" s="13" t="s">
        <v>126</v>
      </c>
      <c r="AC7" s="13" t="s">
        <v>127</v>
      </c>
      <c r="AD7" s="13" t="s">
        <v>128</v>
      </c>
      <c r="AE7" s="13" t="s">
        <v>129</v>
      </c>
      <c r="AF7" s="13" t="s">
        <v>130</v>
      </c>
      <c r="AG7" s="13" t="s">
        <v>131</v>
      </c>
      <c r="AH7" s="13" t="s">
        <v>133</v>
      </c>
      <c r="AI7" s="13" t="s">
        <v>134</v>
      </c>
      <c r="AJ7" s="13" t="s">
        <v>135</v>
      </c>
      <c r="AK7" s="13" t="s">
        <v>136</v>
      </c>
      <c r="AL7" s="13" t="s">
        <v>137</v>
      </c>
      <c r="AM7" s="13" t="s">
        <v>138</v>
      </c>
      <c r="AN7" s="13" t="s">
        <v>142</v>
      </c>
      <c r="AO7" s="13" t="s">
        <v>143</v>
      </c>
      <c r="AP7" s="34"/>
    </row>
    <row r="8" spans="1:45" s="45" customFormat="1" ht="30">
      <c r="A8" s="15" t="s">
        <v>49</v>
      </c>
      <c r="B8" s="16"/>
      <c r="C8" s="44"/>
      <c r="D8" s="44"/>
      <c r="E8" s="44"/>
      <c r="J8" s="44"/>
      <c r="K8" s="44"/>
      <c r="R8" s="45" t="s">
        <v>42</v>
      </c>
      <c r="S8" s="45" t="s">
        <v>42</v>
      </c>
      <c r="U8" s="45" t="s">
        <v>42</v>
      </c>
      <c r="V8" s="45" t="s">
        <v>42</v>
      </c>
      <c r="Z8" s="45" t="s">
        <v>42</v>
      </c>
      <c r="AA8" s="45" t="s">
        <v>157</v>
      </c>
      <c r="AB8" s="45" t="s">
        <v>42</v>
      </c>
      <c r="AD8" s="45" t="s">
        <v>42</v>
      </c>
      <c r="AE8" s="45" t="s">
        <v>42</v>
      </c>
      <c r="AG8" s="45" t="s">
        <v>42</v>
      </c>
      <c r="AH8" s="45" t="s">
        <v>42</v>
      </c>
      <c r="AI8" s="45" t="s">
        <v>42</v>
      </c>
      <c r="AJ8" s="45" t="s">
        <v>42</v>
      </c>
      <c r="AK8" s="45" t="s">
        <v>157</v>
      </c>
      <c r="AL8" s="45" t="s">
        <v>42</v>
      </c>
      <c r="AM8" s="45" t="s">
        <v>157</v>
      </c>
      <c r="AN8" s="45" t="s">
        <v>42</v>
      </c>
      <c r="AO8" s="45" t="s">
        <v>42</v>
      </c>
      <c r="AP8" s="46"/>
    </row>
    <row r="9" spans="1:45" s="45" customFormat="1" ht="30">
      <c r="B9" s="44"/>
      <c r="C9" s="44"/>
      <c r="D9" s="44"/>
      <c r="E9" s="44"/>
      <c r="J9" s="44"/>
      <c r="K9" s="44"/>
      <c r="R9" s="45" t="s">
        <v>42</v>
      </c>
      <c r="S9" s="45" t="s">
        <v>42</v>
      </c>
      <c r="U9" s="45" t="s">
        <v>42</v>
      </c>
      <c r="V9" s="45" t="s">
        <v>42</v>
      </c>
      <c r="Z9" s="45" t="s">
        <v>42</v>
      </c>
      <c r="AA9" s="45" t="s">
        <v>158</v>
      </c>
      <c r="AB9" s="45" t="s">
        <v>42</v>
      </c>
      <c r="AD9" s="45" t="s">
        <v>42</v>
      </c>
      <c r="AE9" s="45" t="s">
        <v>42</v>
      </c>
      <c r="AG9" s="45" t="s">
        <v>42</v>
      </c>
      <c r="AH9" s="45" t="s">
        <v>42</v>
      </c>
      <c r="AI9" s="45" t="s">
        <v>42</v>
      </c>
      <c r="AJ9" s="45" t="s">
        <v>42</v>
      </c>
      <c r="AK9" s="45" t="s">
        <v>42</v>
      </c>
      <c r="AL9" s="45" t="s">
        <v>42</v>
      </c>
      <c r="AM9" s="45" t="s">
        <v>159</v>
      </c>
      <c r="AN9" s="45" t="s">
        <v>42</v>
      </c>
      <c r="AO9" s="45" t="s">
        <v>42</v>
      </c>
      <c r="AP9" s="46"/>
    </row>
    <row r="10" spans="1:45">
      <c r="A10" s="17" t="s">
        <v>50</v>
      </c>
    </row>
    <row r="11" spans="1:45">
      <c r="A11" s="18" t="s">
        <v>52</v>
      </c>
    </row>
    <row r="12" spans="1:45">
      <c r="A12" s="19" t="s">
        <v>53</v>
      </c>
      <c r="F12" t="s">
        <v>148</v>
      </c>
      <c r="G12" t="s">
        <v>148</v>
      </c>
      <c r="H12" t="s">
        <v>148</v>
      </c>
      <c r="I12" t="s">
        <v>148</v>
      </c>
      <c r="L12" t="s">
        <v>148</v>
      </c>
      <c r="M12" t="s">
        <v>148</v>
      </c>
      <c r="N12" t="s">
        <v>148</v>
      </c>
      <c r="O12" t="s">
        <v>148</v>
      </c>
      <c r="P12" t="s">
        <v>149</v>
      </c>
      <c r="Q12" t="s">
        <v>149</v>
      </c>
      <c r="R12" t="s">
        <v>148</v>
      </c>
      <c r="S12" t="s">
        <v>148</v>
      </c>
      <c r="T12" t="s">
        <v>148</v>
      </c>
      <c r="U12" t="s">
        <v>148</v>
      </c>
      <c r="V12" t="s">
        <v>148</v>
      </c>
      <c r="W12" t="s">
        <v>148</v>
      </c>
      <c r="X12" t="s">
        <v>148</v>
      </c>
      <c r="Y12" t="s">
        <v>148</v>
      </c>
      <c r="Z12" t="s">
        <v>148</v>
      </c>
      <c r="AA12" t="s">
        <v>148</v>
      </c>
      <c r="AB12" t="s">
        <v>148</v>
      </c>
      <c r="AC12" t="s">
        <v>148</v>
      </c>
      <c r="AD12" t="s">
        <v>148</v>
      </c>
      <c r="AE12" t="s">
        <v>148</v>
      </c>
      <c r="AF12" t="s">
        <v>148</v>
      </c>
      <c r="AG12" t="s">
        <v>148</v>
      </c>
      <c r="AH12" t="s">
        <v>148</v>
      </c>
      <c r="AI12" t="s">
        <v>148</v>
      </c>
      <c r="AJ12" t="s">
        <v>148</v>
      </c>
      <c r="AK12" t="s">
        <v>148</v>
      </c>
      <c r="AL12" t="s">
        <v>148</v>
      </c>
      <c r="AM12" t="s">
        <v>148</v>
      </c>
      <c r="AN12" t="s">
        <v>148</v>
      </c>
      <c r="AO12" t="s">
        <v>148</v>
      </c>
      <c r="AQ12">
        <f>COUNTIF(B12:AP12,"Yes")</f>
        <v>2</v>
      </c>
      <c r="AR12">
        <f>COUNTIF(B12:AP12,"No")</f>
        <v>32</v>
      </c>
      <c r="AS12">
        <f t="shared" ref="AS12" si="0">SUM(AQ12:AR12)</f>
        <v>34</v>
      </c>
    </row>
    <row r="13" spans="1:45">
      <c r="A13" s="19" t="s">
        <v>54</v>
      </c>
      <c r="F13" t="s">
        <v>148</v>
      </c>
      <c r="G13" t="s">
        <v>148</v>
      </c>
      <c r="H13" t="s">
        <v>148</v>
      </c>
      <c r="I13" t="s">
        <v>148</v>
      </c>
      <c r="L13" t="s">
        <v>148</v>
      </c>
      <c r="M13" t="s">
        <v>148</v>
      </c>
      <c r="N13" t="s">
        <v>148</v>
      </c>
      <c r="O13" t="s">
        <v>148</v>
      </c>
      <c r="P13" t="s">
        <v>148</v>
      </c>
      <c r="Q13" t="s">
        <v>148</v>
      </c>
      <c r="R13" t="s">
        <v>149</v>
      </c>
      <c r="S13" t="s">
        <v>149</v>
      </c>
      <c r="T13" t="s">
        <v>148</v>
      </c>
      <c r="U13" s="28" t="s">
        <v>148</v>
      </c>
      <c r="V13" s="28" t="s">
        <v>148</v>
      </c>
      <c r="W13" s="28" t="s">
        <v>148</v>
      </c>
      <c r="X13" s="28" t="s">
        <v>148</v>
      </c>
      <c r="Y13" s="28" t="s">
        <v>148</v>
      </c>
      <c r="Z13" s="28" t="s">
        <v>148</v>
      </c>
      <c r="AA13" s="28" t="s">
        <v>148</v>
      </c>
      <c r="AB13" s="28" t="s">
        <v>148</v>
      </c>
      <c r="AC13" s="28" t="s">
        <v>148</v>
      </c>
      <c r="AD13" s="28" t="s">
        <v>148</v>
      </c>
      <c r="AE13" s="28" t="s">
        <v>148</v>
      </c>
      <c r="AF13" s="28" t="s">
        <v>148</v>
      </c>
      <c r="AG13" s="28" t="s">
        <v>148</v>
      </c>
      <c r="AH13" s="28" t="s">
        <v>148</v>
      </c>
      <c r="AI13" s="28" t="s">
        <v>148</v>
      </c>
      <c r="AJ13" s="28" t="s">
        <v>148</v>
      </c>
      <c r="AK13" s="28" t="s">
        <v>148</v>
      </c>
      <c r="AL13" s="28" t="s">
        <v>148</v>
      </c>
      <c r="AM13" s="28" t="s">
        <v>149</v>
      </c>
      <c r="AN13" s="28" t="s">
        <v>148</v>
      </c>
      <c r="AO13" s="28" t="s">
        <v>148</v>
      </c>
      <c r="AQ13">
        <f t="shared" ref="AQ13:AQ17" si="1">COUNTIF(B13:AP13,"Yes")</f>
        <v>3</v>
      </c>
      <c r="AR13">
        <f t="shared" ref="AR13:AR17" si="2">COUNTIF(B13:AP13,"No")</f>
        <v>31</v>
      </c>
      <c r="AS13">
        <f>SUM(AQ13:AR13)</f>
        <v>34</v>
      </c>
    </row>
    <row r="14" spans="1:45">
      <c r="A14" s="19" t="s">
        <v>55</v>
      </c>
      <c r="F14" t="s">
        <v>148</v>
      </c>
      <c r="G14" t="s">
        <v>148</v>
      </c>
      <c r="H14" t="s">
        <v>148</v>
      </c>
      <c r="I14" t="s">
        <v>148</v>
      </c>
      <c r="L14" t="s">
        <v>148</v>
      </c>
      <c r="M14" t="s">
        <v>148</v>
      </c>
      <c r="N14" t="s">
        <v>148</v>
      </c>
      <c r="O14" t="s">
        <v>148</v>
      </c>
      <c r="P14" t="s">
        <v>148</v>
      </c>
      <c r="Q14" t="s">
        <v>148</v>
      </c>
      <c r="R14" t="s">
        <v>148</v>
      </c>
      <c r="S14" t="s">
        <v>148</v>
      </c>
      <c r="T14" t="s">
        <v>148</v>
      </c>
      <c r="U14" s="28" t="s">
        <v>148</v>
      </c>
      <c r="V14" s="28" t="s">
        <v>148</v>
      </c>
      <c r="W14" s="28" t="s">
        <v>148</v>
      </c>
      <c r="X14" s="28" t="s">
        <v>148</v>
      </c>
      <c r="Y14" s="28" t="s">
        <v>148</v>
      </c>
      <c r="Z14" s="28" t="s">
        <v>148</v>
      </c>
      <c r="AA14" s="28" t="s">
        <v>148</v>
      </c>
      <c r="AB14" s="28" t="s">
        <v>148</v>
      </c>
      <c r="AC14" s="28" t="s">
        <v>148</v>
      </c>
      <c r="AD14" s="28" t="s">
        <v>148</v>
      </c>
      <c r="AE14" s="28" t="s">
        <v>148</v>
      </c>
      <c r="AF14" s="28" t="s">
        <v>148</v>
      </c>
      <c r="AG14" s="28" t="s">
        <v>148</v>
      </c>
      <c r="AH14" s="28" t="s">
        <v>148</v>
      </c>
      <c r="AI14" s="28" t="s">
        <v>148</v>
      </c>
      <c r="AJ14" s="28" t="s">
        <v>148</v>
      </c>
      <c r="AK14" s="28" t="s">
        <v>148</v>
      </c>
      <c r="AL14" s="28" t="s">
        <v>148</v>
      </c>
      <c r="AM14" s="28" t="s">
        <v>148</v>
      </c>
      <c r="AN14" s="28" t="s">
        <v>148</v>
      </c>
      <c r="AO14" s="28" t="s">
        <v>148</v>
      </c>
      <c r="AQ14">
        <f t="shared" si="1"/>
        <v>0</v>
      </c>
      <c r="AR14">
        <f t="shared" si="2"/>
        <v>34</v>
      </c>
      <c r="AS14">
        <f>SUM(AQ14:AR14)</f>
        <v>34</v>
      </c>
    </row>
    <row r="15" spans="1:45">
      <c r="A15" s="19" t="s">
        <v>56</v>
      </c>
      <c r="F15" t="s">
        <v>148</v>
      </c>
      <c r="G15" t="s">
        <v>148</v>
      </c>
      <c r="H15" t="s">
        <v>148</v>
      </c>
      <c r="I15" t="s">
        <v>148</v>
      </c>
      <c r="L15" t="s">
        <v>148</v>
      </c>
      <c r="M15" t="s">
        <v>148</v>
      </c>
      <c r="N15" t="s">
        <v>148</v>
      </c>
      <c r="O15" t="s">
        <v>148</v>
      </c>
      <c r="P15" t="s">
        <v>148</v>
      </c>
      <c r="Q15" t="s">
        <v>148</v>
      </c>
      <c r="R15" t="s">
        <v>149</v>
      </c>
      <c r="S15" t="s">
        <v>149</v>
      </c>
      <c r="T15" t="s">
        <v>148</v>
      </c>
      <c r="U15" s="28" t="s">
        <v>148</v>
      </c>
      <c r="V15" s="28" t="s">
        <v>148</v>
      </c>
      <c r="W15" s="28" t="s">
        <v>148</v>
      </c>
      <c r="X15" s="28" t="s">
        <v>148</v>
      </c>
      <c r="Y15" s="28" t="s">
        <v>148</v>
      </c>
      <c r="Z15" s="28" t="s">
        <v>148</v>
      </c>
      <c r="AA15" s="28" t="s">
        <v>148</v>
      </c>
      <c r="AB15" s="28" t="s">
        <v>148</v>
      </c>
      <c r="AC15" s="28" t="s">
        <v>148</v>
      </c>
      <c r="AD15" s="28" t="s">
        <v>148</v>
      </c>
      <c r="AE15" s="28" t="s">
        <v>148</v>
      </c>
      <c r="AF15" s="28" t="s">
        <v>148</v>
      </c>
      <c r="AG15" s="28" t="s">
        <v>148</v>
      </c>
      <c r="AH15" s="28" t="s">
        <v>148</v>
      </c>
      <c r="AI15" s="28" t="s">
        <v>148</v>
      </c>
      <c r="AJ15" s="28" t="s">
        <v>148</v>
      </c>
      <c r="AK15" s="28" t="s">
        <v>148</v>
      </c>
      <c r="AL15" s="28" t="s">
        <v>148</v>
      </c>
      <c r="AM15" s="28" t="s">
        <v>148</v>
      </c>
      <c r="AN15" s="28" t="s">
        <v>148</v>
      </c>
      <c r="AO15" s="28" t="s">
        <v>148</v>
      </c>
      <c r="AQ15">
        <f t="shared" si="1"/>
        <v>2</v>
      </c>
      <c r="AR15">
        <f t="shared" si="2"/>
        <v>32</v>
      </c>
      <c r="AS15">
        <f>SUM(AQ15:AR15)</f>
        <v>34</v>
      </c>
    </row>
    <row r="16" spans="1:45">
      <c r="A16" s="19" t="s">
        <v>57</v>
      </c>
      <c r="F16" t="s">
        <v>148</v>
      </c>
      <c r="G16" t="s">
        <v>148</v>
      </c>
      <c r="H16" t="s">
        <v>148</v>
      </c>
      <c r="I16" t="s">
        <v>148</v>
      </c>
      <c r="L16" t="s">
        <v>148</v>
      </c>
      <c r="M16" t="s">
        <v>148</v>
      </c>
      <c r="N16" t="s">
        <v>148</v>
      </c>
      <c r="O16" t="s">
        <v>148</v>
      </c>
      <c r="P16" t="s">
        <v>148</v>
      </c>
      <c r="Q16" t="s">
        <v>148</v>
      </c>
      <c r="R16" t="s">
        <v>148</v>
      </c>
      <c r="S16" t="s">
        <v>148</v>
      </c>
      <c r="T16" t="s">
        <v>148</v>
      </c>
      <c r="U16" s="28" t="s">
        <v>148</v>
      </c>
      <c r="V16" s="28" t="s">
        <v>148</v>
      </c>
      <c r="W16" s="28" t="s">
        <v>148</v>
      </c>
      <c r="X16" s="28" t="s">
        <v>148</v>
      </c>
      <c r="Y16" s="28" t="s">
        <v>148</v>
      </c>
      <c r="Z16" s="28" t="s">
        <v>148</v>
      </c>
      <c r="AA16" s="28" t="s">
        <v>148</v>
      </c>
      <c r="AB16" s="28" t="s">
        <v>148</v>
      </c>
      <c r="AC16" s="28" t="s">
        <v>148</v>
      </c>
      <c r="AD16" s="28" t="s">
        <v>148</v>
      </c>
      <c r="AE16" s="28" t="s">
        <v>148</v>
      </c>
      <c r="AF16" s="28" t="s">
        <v>148</v>
      </c>
      <c r="AG16" s="28" t="s">
        <v>148</v>
      </c>
      <c r="AH16" s="28" t="s">
        <v>149</v>
      </c>
      <c r="AI16" s="28" t="s">
        <v>149</v>
      </c>
      <c r="AJ16" s="28" t="s">
        <v>148</v>
      </c>
      <c r="AK16" s="28" t="s">
        <v>148</v>
      </c>
      <c r="AL16" s="28" t="s">
        <v>148</v>
      </c>
      <c r="AM16" s="28" t="s">
        <v>148</v>
      </c>
      <c r="AN16" s="28" t="s">
        <v>148</v>
      </c>
      <c r="AO16" s="28" t="s">
        <v>148</v>
      </c>
      <c r="AQ16">
        <f t="shared" si="1"/>
        <v>2</v>
      </c>
      <c r="AR16">
        <f t="shared" si="2"/>
        <v>32</v>
      </c>
      <c r="AS16">
        <f t="shared" ref="AS16:AS55" si="3">SUM(AQ16:AR16)</f>
        <v>34</v>
      </c>
    </row>
    <row r="17" spans="1:45">
      <c r="A17" s="19" t="s">
        <v>58</v>
      </c>
      <c r="F17" t="s">
        <v>148</v>
      </c>
      <c r="G17" t="s">
        <v>148</v>
      </c>
      <c r="H17" t="s">
        <v>148</v>
      </c>
      <c r="I17" t="s">
        <v>148</v>
      </c>
      <c r="L17" t="s">
        <v>148</v>
      </c>
      <c r="M17" t="s">
        <v>148</v>
      </c>
      <c r="N17" t="s">
        <v>148</v>
      </c>
      <c r="O17" t="s">
        <v>148</v>
      </c>
      <c r="P17" t="s">
        <v>148</v>
      </c>
      <c r="Q17" t="s">
        <v>148</v>
      </c>
      <c r="R17" t="s">
        <v>148</v>
      </c>
      <c r="S17" t="s">
        <v>148</v>
      </c>
      <c r="T17" t="s">
        <v>148</v>
      </c>
      <c r="U17" t="s">
        <v>148</v>
      </c>
      <c r="V17" s="28" t="s">
        <v>148</v>
      </c>
      <c r="W17" s="28" t="s">
        <v>148</v>
      </c>
      <c r="X17" s="28" t="s">
        <v>148</v>
      </c>
      <c r="Y17" s="28" t="s">
        <v>148</v>
      </c>
      <c r="Z17" t="s">
        <v>148</v>
      </c>
      <c r="AA17" s="28" t="s">
        <v>148</v>
      </c>
      <c r="AB17" t="s">
        <v>148</v>
      </c>
      <c r="AC17" s="28" t="s">
        <v>148</v>
      </c>
      <c r="AD17" t="s">
        <v>148</v>
      </c>
      <c r="AE17" s="28" t="s">
        <v>148</v>
      </c>
      <c r="AF17" s="28" t="s">
        <v>148</v>
      </c>
      <c r="AG17" t="s">
        <v>148</v>
      </c>
      <c r="AH17" s="28" t="s">
        <v>148</v>
      </c>
      <c r="AI17" s="28" t="s">
        <v>148</v>
      </c>
      <c r="AJ17" s="28" t="s">
        <v>148</v>
      </c>
      <c r="AK17" s="28" t="s">
        <v>148</v>
      </c>
      <c r="AL17" t="s">
        <v>148</v>
      </c>
      <c r="AM17" s="28" t="s">
        <v>148</v>
      </c>
      <c r="AN17" s="28" t="s">
        <v>148</v>
      </c>
      <c r="AO17" s="28" t="s">
        <v>148</v>
      </c>
      <c r="AQ17">
        <f t="shared" si="1"/>
        <v>0</v>
      </c>
      <c r="AR17">
        <f t="shared" si="2"/>
        <v>34</v>
      </c>
      <c r="AS17">
        <f t="shared" si="3"/>
        <v>34</v>
      </c>
    </row>
    <row r="18" spans="1:45">
      <c r="A18" s="18" t="s">
        <v>59</v>
      </c>
    </row>
    <row r="19" spans="1:45">
      <c r="A19" s="20" t="s">
        <v>60</v>
      </c>
      <c r="F19" t="s">
        <v>148</v>
      </c>
      <c r="G19" t="s">
        <v>148</v>
      </c>
      <c r="H19" t="s">
        <v>148</v>
      </c>
      <c r="I19" t="s">
        <v>149</v>
      </c>
      <c r="L19" t="s">
        <v>149</v>
      </c>
      <c r="M19" t="s">
        <v>149</v>
      </c>
      <c r="N19" t="s">
        <v>148</v>
      </c>
      <c r="O19" t="s">
        <v>148</v>
      </c>
      <c r="P19" t="s">
        <v>148</v>
      </c>
      <c r="Q19" t="s">
        <v>148</v>
      </c>
      <c r="R19" t="s">
        <v>148</v>
      </c>
      <c r="S19" t="s">
        <v>148</v>
      </c>
      <c r="T19" t="s">
        <v>149</v>
      </c>
      <c r="U19" t="s">
        <v>149</v>
      </c>
      <c r="V19" t="s">
        <v>149</v>
      </c>
      <c r="W19" t="s">
        <v>149</v>
      </c>
      <c r="X19" t="s">
        <v>148</v>
      </c>
      <c r="Y19" t="s">
        <v>149</v>
      </c>
      <c r="Z19" t="s">
        <v>149</v>
      </c>
      <c r="AA19" t="s">
        <v>148</v>
      </c>
      <c r="AB19" t="s">
        <v>148</v>
      </c>
      <c r="AC19" t="s">
        <v>148</v>
      </c>
      <c r="AD19" t="s">
        <v>148</v>
      </c>
      <c r="AE19" t="s">
        <v>148</v>
      </c>
      <c r="AF19" t="s">
        <v>148</v>
      </c>
      <c r="AG19" t="s">
        <v>148</v>
      </c>
      <c r="AH19" t="s">
        <v>148</v>
      </c>
      <c r="AI19" t="s">
        <v>148</v>
      </c>
      <c r="AJ19" t="s">
        <v>148</v>
      </c>
      <c r="AK19" s="28" t="s">
        <v>149</v>
      </c>
      <c r="AL19" s="28" t="s">
        <v>149</v>
      </c>
      <c r="AM19" s="28" t="s">
        <v>148</v>
      </c>
      <c r="AN19" s="28" t="s">
        <v>148</v>
      </c>
      <c r="AO19" s="28" t="s">
        <v>148</v>
      </c>
      <c r="AQ19">
        <f t="shared" ref="AQ19:AQ23" si="4">COUNTIF(B19:AP19,"Yes")</f>
        <v>11</v>
      </c>
      <c r="AR19">
        <f t="shared" ref="AR19:AR23" si="5">COUNTIF(B19:AP19,"No")</f>
        <v>23</v>
      </c>
      <c r="AS19">
        <f t="shared" si="3"/>
        <v>34</v>
      </c>
    </row>
    <row r="20" spans="1:45">
      <c r="A20" s="20" t="s">
        <v>61</v>
      </c>
      <c r="F20" t="s">
        <v>148</v>
      </c>
      <c r="G20" t="s">
        <v>148</v>
      </c>
      <c r="H20" t="s">
        <v>148</v>
      </c>
      <c r="I20" t="s">
        <v>149</v>
      </c>
      <c r="L20" t="s">
        <v>148</v>
      </c>
      <c r="M20" t="s">
        <v>148</v>
      </c>
      <c r="N20" t="s">
        <v>148</v>
      </c>
      <c r="O20" t="s">
        <v>148</v>
      </c>
      <c r="P20" t="s">
        <v>148</v>
      </c>
      <c r="Q20" t="s">
        <v>148</v>
      </c>
      <c r="R20" t="s">
        <v>148</v>
      </c>
      <c r="S20" t="s">
        <v>148</v>
      </c>
      <c r="T20" t="s">
        <v>149</v>
      </c>
      <c r="U20" t="s">
        <v>149</v>
      </c>
      <c r="V20" t="s">
        <v>149</v>
      </c>
      <c r="W20" t="s">
        <v>149</v>
      </c>
      <c r="X20" t="s">
        <v>149</v>
      </c>
      <c r="Y20" t="s">
        <v>148</v>
      </c>
      <c r="Z20" t="s">
        <v>148</v>
      </c>
      <c r="AA20" t="s">
        <v>149</v>
      </c>
      <c r="AB20" t="s">
        <v>149</v>
      </c>
      <c r="AC20" t="s">
        <v>149</v>
      </c>
      <c r="AD20" t="s">
        <v>149</v>
      </c>
      <c r="AE20" t="s">
        <v>149</v>
      </c>
      <c r="AF20" t="s">
        <v>149</v>
      </c>
      <c r="AG20" t="s">
        <v>149</v>
      </c>
      <c r="AH20" t="s">
        <v>148</v>
      </c>
      <c r="AI20" t="s">
        <v>148</v>
      </c>
      <c r="AJ20" t="s">
        <v>149</v>
      </c>
      <c r="AK20" t="s">
        <v>148</v>
      </c>
      <c r="AL20" t="s">
        <v>148</v>
      </c>
      <c r="AM20" s="28" t="s">
        <v>148</v>
      </c>
      <c r="AN20" s="28" t="s">
        <v>148</v>
      </c>
      <c r="AO20" s="28" t="s">
        <v>148</v>
      </c>
      <c r="AQ20">
        <f t="shared" si="4"/>
        <v>14</v>
      </c>
      <c r="AR20">
        <f t="shared" si="5"/>
        <v>20</v>
      </c>
      <c r="AS20">
        <f t="shared" si="3"/>
        <v>34</v>
      </c>
    </row>
    <row r="21" spans="1:45">
      <c r="A21" s="20" t="s">
        <v>62</v>
      </c>
      <c r="F21" t="s">
        <v>148</v>
      </c>
      <c r="G21" t="s">
        <v>148</v>
      </c>
      <c r="H21" t="s">
        <v>148</v>
      </c>
      <c r="I21" t="s">
        <v>149</v>
      </c>
      <c r="L21" t="s">
        <v>148</v>
      </c>
      <c r="M21" t="s">
        <v>148</v>
      </c>
      <c r="N21" t="s">
        <v>149</v>
      </c>
      <c r="O21" t="s">
        <v>148</v>
      </c>
      <c r="P21" t="s">
        <v>148</v>
      </c>
      <c r="Q21" t="s">
        <v>148</v>
      </c>
      <c r="R21" t="s">
        <v>148</v>
      </c>
      <c r="S21" t="s">
        <v>148</v>
      </c>
      <c r="T21" t="s">
        <v>148</v>
      </c>
      <c r="U21" t="s">
        <v>148</v>
      </c>
      <c r="V21" t="s">
        <v>148</v>
      </c>
      <c r="W21" t="s">
        <v>148</v>
      </c>
      <c r="X21" t="s">
        <v>148</v>
      </c>
      <c r="Y21" t="s">
        <v>148</v>
      </c>
      <c r="Z21" t="s">
        <v>148</v>
      </c>
      <c r="AA21" t="s">
        <v>148</v>
      </c>
      <c r="AB21" t="s">
        <v>148</v>
      </c>
      <c r="AC21" t="s">
        <v>148</v>
      </c>
      <c r="AD21" t="s">
        <v>148</v>
      </c>
      <c r="AE21" t="s">
        <v>148</v>
      </c>
      <c r="AF21" t="s">
        <v>148</v>
      </c>
      <c r="AG21" t="s">
        <v>148</v>
      </c>
      <c r="AH21" t="s">
        <v>148</v>
      </c>
      <c r="AI21" t="s">
        <v>148</v>
      </c>
      <c r="AJ21" t="s">
        <v>148</v>
      </c>
      <c r="AK21" t="s">
        <v>148</v>
      </c>
      <c r="AL21" t="s">
        <v>148</v>
      </c>
      <c r="AM21" s="28" t="s">
        <v>148</v>
      </c>
      <c r="AN21" s="28" t="s">
        <v>148</v>
      </c>
      <c r="AO21" s="28" t="s">
        <v>148</v>
      </c>
      <c r="AQ21">
        <f t="shared" si="4"/>
        <v>2</v>
      </c>
      <c r="AR21">
        <f t="shared" si="5"/>
        <v>32</v>
      </c>
      <c r="AS21">
        <f t="shared" si="3"/>
        <v>34</v>
      </c>
    </row>
    <row r="22" spans="1:45">
      <c r="A22" s="31" t="s">
        <v>63</v>
      </c>
      <c r="F22" t="s">
        <v>148</v>
      </c>
      <c r="G22" t="s">
        <v>148</v>
      </c>
      <c r="H22" t="s">
        <v>148</v>
      </c>
      <c r="I22" t="s">
        <v>148</v>
      </c>
      <c r="L22" t="s">
        <v>148</v>
      </c>
      <c r="M22" t="s">
        <v>148</v>
      </c>
      <c r="N22" t="s">
        <v>148</v>
      </c>
      <c r="O22" t="s">
        <v>148</v>
      </c>
      <c r="P22" t="s">
        <v>148</v>
      </c>
      <c r="Q22" t="s">
        <v>148</v>
      </c>
      <c r="R22" t="s">
        <v>148</v>
      </c>
      <c r="S22" t="s">
        <v>148</v>
      </c>
      <c r="T22" t="s">
        <v>148</v>
      </c>
      <c r="U22" t="s">
        <v>148</v>
      </c>
      <c r="V22" t="s">
        <v>148</v>
      </c>
      <c r="W22" t="s">
        <v>148</v>
      </c>
      <c r="X22" t="s">
        <v>148</v>
      </c>
      <c r="Y22" t="s">
        <v>148</v>
      </c>
      <c r="Z22" t="s">
        <v>148</v>
      </c>
      <c r="AA22" t="s">
        <v>148</v>
      </c>
      <c r="AB22" t="s">
        <v>148</v>
      </c>
      <c r="AC22" t="s">
        <v>148</v>
      </c>
      <c r="AD22" t="s">
        <v>148</v>
      </c>
      <c r="AE22" t="s">
        <v>148</v>
      </c>
      <c r="AF22" t="s">
        <v>148</v>
      </c>
      <c r="AG22" t="s">
        <v>148</v>
      </c>
      <c r="AH22" t="s">
        <v>148</v>
      </c>
      <c r="AI22" t="s">
        <v>148</v>
      </c>
      <c r="AJ22" t="s">
        <v>148</v>
      </c>
      <c r="AK22" t="s">
        <v>148</v>
      </c>
      <c r="AL22" t="s">
        <v>148</v>
      </c>
      <c r="AM22" s="28" t="s">
        <v>148</v>
      </c>
      <c r="AN22" s="28" t="s">
        <v>148</v>
      </c>
      <c r="AO22" s="28" t="s">
        <v>148</v>
      </c>
      <c r="AQ22">
        <f t="shared" si="4"/>
        <v>0</v>
      </c>
      <c r="AR22">
        <f t="shared" si="5"/>
        <v>34</v>
      </c>
      <c r="AS22">
        <f t="shared" si="3"/>
        <v>34</v>
      </c>
    </row>
    <row r="23" spans="1:45">
      <c r="A23" s="18" t="s">
        <v>64</v>
      </c>
      <c r="F23" t="s">
        <v>149</v>
      </c>
      <c r="G23" t="s">
        <v>149</v>
      </c>
      <c r="H23" t="s">
        <v>149</v>
      </c>
      <c r="I23" t="s">
        <v>148</v>
      </c>
      <c r="L23" t="s">
        <v>148</v>
      </c>
      <c r="M23" t="s">
        <v>148</v>
      </c>
      <c r="N23" t="s">
        <v>148</v>
      </c>
      <c r="O23" t="s">
        <v>149</v>
      </c>
      <c r="P23" t="s">
        <v>148</v>
      </c>
      <c r="Q23" t="s">
        <v>148</v>
      </c>
      <c r="R23" t="s">
        <v>148</v>
      </c>
      <c r="S23" t="s">
        <v>148</v>
      </c>
      <c r="T23" t="s">
        <v>148</v>
      </c>
      <c r="U23" t="s">
        <v>148</v>
      </c>
      <c r="V23" t="s">
        <v>148</v>
      </c>
      <c r="W23" t="s">
        <v>148</v>
      </c>
      <c r="X23" t="s">
        <v>148</v>
      </c>
      <c r="Y23" t="s">
        <v>148</v>
      </c>
      <c r="Z23" t="s">
        <v>148</v>
      </c>
      <c r="AA23" t="s">
        <v>148</v>
      </c>
      <c r="AB23" t="s">
        <v>148</v>
      </c>
      <c r="AC23" t="s">
        <v>148</v>
      </c>
      <c r="AD23" t="s">
        <v>148</v>
      </c>
      <c r="AE23" t="s">
        <v>148</v>
      </c>
      <c r="AF23" t="s">
        <v>148</v>
      </c>
      <c r="AG23" t="s">
        <v>148</v>
      </c>
      <c r="AH23" t="s">
        <v>148</v>
      </c>
      <c r="AI23" t="s">
        <v>148</v>
      </c>
      <c r="AJ23" t="s">
        <v>148</v>
      </c>
      <c r="AK23" t="s">
        <v>148</v>
      </c>
      <c r="AL23" t="s">
        <v>148</v>
      </c>
      <c r="AM23" t="s">
        <v>148</v>
      </c>
      <c r="AN23" s="28" t="s">
        <v>149</v>
      </c>
      <c r="AO23" s="28" t="s">
        <v>149</v>
      </c>
      <c r="AQ23">
        <f t="shared" si="4"/>
        <v>6</v>
      </c>
      <c r="AR23">
        <f t="shared" si="5"/>
        <v>28</v>
      </c>
      <c r="AS23">
        <f t="shared" si="3"/>
        <v>34</v>
      </c>
    </row>
    <row r="24" spans="1:45" s="39" customFormat="1" ht="34">
      <c r="A24" s="40" t="s">
        <v>65</v>
      </c>
      <c r="B24" s="38"/>
      <c r="C24" s="38"/>
      <c r="D24" s="38"/>
      <c r="E24" s="38"/>
      <c r="F24" s="41" t="s">
        <v>150</v>
      </c>
      <c r="G24" s="41" t="s">
        <v>151</v>
      </c>
      <c r="H24" s="41" t="s">
        <v>152</v>
      </c>
      <c r="J24" s="38"/>
      <c r="K24" s="38"/>
      <c r="O24" s="41" t="s">
        <v>153</v>
      </c>
      <c r="AN24" s="42" t="s">
        <v>154</v>
      </c>
      <c r="AO24" s="42" t="s">
        <v>155</v>
      </c>
      <c r="AP24" s="43"/>
    </row>
    <row r="25" spans="1:45">
      <c r="A25" s="17" t="s">
        <v>66</v>
      </c>
    </row>
    <row r="26" spans="1:45">
      <c r="A26" s="21" t="s">
        <v>67</v>
      </c>
    </row>
    <row r="27" spans="1:45">
      <c r="A27" s="20" t="s">
        <v>68</v>
      </c>
      <c r="F27" t="s">
        <v>149</v>
      </c>
      <c r="G27" t="s">
        <v>149</v>
      </c>
      <c r="H27" t="s">
        <v>149</v>
      </c>
      <c r="I27" t="s">
        <v>148</v>
      </c>
      <c r="L27" t="s">
        <v>148</v>
      </c>
      <c r="M27" t="s">
        <v>148</v>
      </c>
      <c r="N27" t="s">
        <v>148</v>
      </c>
      <c r="O27" t="s">
        <v>149</v>
      </c>
      <c r="P27" t="s">
        <v>148</v>
      </c>
      <c r="Q27" t="s">
        <v>148</v>
      </c>
      <c r="R27" t="s">
        <v>148</v>
      </c>
      <c r="S27" t="s">
        <v>148</v>
      </c>
      <c r="T27" t="s">
        <v>148</v>
      </c>
      <c r="U27" t="s">
        <v>148</v>
      </c>
      <c r="V27" t="s">
        <v>148</v>
      </c>
      <c r="W27" t="s">
        <v>148</v>
      </c>
      <c r="X27" t="s">
        <v>148</v>
      </c>
      <c r="Y27" t="s">
        <v>148</v>
      </c>
      <c r="Z27" t="s">
        <v>148</v>
      </c>
      <c r="AA27" t="s">
        <v>148</v>
      </c>
      <c r="AB27" t="s">
        <v>148</v>
      </c>
      <c r="AC27" t="s">
        <v>148</v>
      </c>
      <c r="AD27" t="s">
        <v>148</v>
      </c>
      <c r="AE27" t="s">
        <v>148</v>
      </c>
      <c r="AF27" t="s">
        <v>148</v>
      </c>
      <c r="AG27" t="s">
        <v>148</v>
      </c>
      <c r="AH27" t="s">
        <v>148</v>
      </c>
      <c r="AI27" t="s">
        <v>148</v>
      </c>
      <c r="AJ27" t="s">
        <v>148</v>
      </c>
      <c r="AK27" t="s">
        <v>148</v>
      </c>
      <c r="AL27" t="s">
        <v>148</v>
      </c>
      <c r="AM27" t="s">
        <v>148</v>
      </c>
      <c r="AN27" t="s">
        <v>148</v>
      </c>
      <c r="AO27" t="s">
        <v>148</v>
      </c>
      <c r="AQ27">
        <f t="shared" ref="AQ27:AQ31" si="6">COUNTIF(B27:AP27,"Yes")</f>
        <v>4</v>
      </c>
      <c r="AR27">
        <f t="shared" ref="AR27:AR31" si="7">COUNTIF(B27:AP27,"No")</f>
        <v>30</v>
      </c>
      <c r="AS27">
        <f t="shared" si="3"/>
        <v>34</v>
      </c>
    </row>
    <row r="28" spans="1:45">
      <c r="A28" s="22" t="s">
        <v>69</v>
      </c>
      <c r="F28" t="s">
        <v>148</v>
      </c>
      <c r="G28" t="s">
        <v>148</v>
      </c>
      <c r="H28" t="s">
        <v>148</v>
      </c>
      <c r="I28" t="s">
        <v>149</v>
      </c>
      <c r="L28" t="s">
        <v>149</v>
      </c>
      <c r="M28" t="s">
        <v>149</v>
      </c>
      <c r="N28" t="s">
        <v>149</v>
      </c>
      <c r="O28" t="s">
        <v>148</v>
      </c>
      <c r="P28" t="s">
        <v>149</v>
      </c>
      <c r="Q28" t="s">
        <v>149</v>
      </c>
      <c r="R28" t="s">
        <v>149</v>
      </c>
      <c r="S28" t="s">
        <v>149</v>
      </c>
      <c r="T28" t="s">
        <v>149</v>
      </c>
      <c r="U28" t="s">
        <v>149</v>
      </c>
      <c r="V28" t="s">
        <v>149</v>
      </c>
      <c r="W28" t="s">
        <v>149</v>
      </c>
      <c r="X28" t="s">
        <v>149</v>
      </c>
      <c r="Y28" t="s">
        <v>149</v>
      </c>
      <c r="Z28" t="s">
        <v>149</v>
      </c>
      <c r="AA28" t="s">
        <v>149</v>
      </c>
      <c r="AB28" t="s">
        <v>149</v>
      </c>
      <c r="AC28" t="s">
        <v>149</v>
      </c>
      <c r="AD28" t="s">
        <v>149</v>
      </c>
      <c r="AE28" t="s">
        <v>149</v>
      </c>
      <c r="AF28" t="s">
        <v>149</v>
      </c>
      <c r="AG28" t="s">
        <v>149</v>
      </c>
      <c r="AH28" t="s">
        <v>149</v>
      </c>
      <c r="AI28" t="s">
        <v>149</v>
      </c>
      <c r="AJ28" t="s">
        <v>149</v>
      </c>
      <c r="AK28" t="s">
        <v>149</v>
      </c>
      <c r="AL28" t="s">
        <v>149</v>
      </c>
      <c r="AM28" t="s">
        <v>149</v>
      </c>
      <c r="AN28" t="s">
        <v>149</v>
      </c>
      <c r="AO28" t="s">
        <v>149</v>
      </c>
      <c r="AQ28">
        <f t="shared" si="6"/>
        <v>30</v>
      </c>
      <c r="AR28">
        <f t="shared" si="7"/>
        <v>4</v>
      </c>
      <c r="AS28">
        <f t="shared" si="3"/>
        <v>34</v>
      </c>
    </row>
    <row r="29" spans="1:45">
      <c r="A29" s="22" t="s">
        <v>70</v>
      </c>
      <c r="F29" t="s">
        <v>148</v>
      </c>
      <c r="G29" t="s">
        <v>148</v>
      </c>
      <c r="H29" t="s">
        <v>148</v>
      </c>
      <c r="I29" t="s">
        <v>148</v>
      </c>
      <c r="L29" t="s">
        <v>148</v>
      </c>
      <c r="M29" t="s">
        <v>148</v>
      </c>
      <c r="N29" t="s">
        <v>148</v>
      </c>
      <c r="O29" t="s">
        <v>148</v>
      </c>
      <c r="P29" t="s">
        <v>148</v>
      </c>
      <c r="Q29" t="s">
        <v>148</v>
      </c>
      <c r="R29" t="s">
        <v>148</v>
      </c>
      <c r="S29" t="s">
        <v>148</v>
      </c>
      <c r="T29" t="s">
        <v>148</v>
      </c>
      <c r="U29" t="s">
        <v>148</v>
      </c>
      <c r="V29" t="s">
        <v>148</v>
      </c>
      <c r="W29" t="s">
        <v>148</v>
      </c>
      <c r="X29" t="s">
        <v>148</v>
      </c>
      <c r="Y29" t="s">
        <v>148</v>
      </c>
      <c r="Z29" t="s">
        <v>148</v>
      </c>
      <c r="AA29" t="s">
        <v>148</v>
      </c>
      <c r="AB29" t="s">
        <v>148</v>
      </c>
      <c r="AC29" t="s">
        <v>148</v>
      </c>
      <c r="AD29" t="s">
        <v>148</v>
      </c>
      <c r="AE29" t="s">
        <v>148</v>
      </c>
      <c r="AF29" t="s">
        <v>148</v>
      </c>
      <c r="AG29" t="s">
        <v>148</v>
      </c>
      <c r="AH29" t="s">
        <v>148</v>
      </c>
      <c r="AI29" t="s">
        <v>148</v>
      </c>
      <c r="AJ29" t="s">
        <v>148</v>
      </c>
      <c r="AK29" t="s">
        <v>148</v>
      </c>
      <c r="AL29" t="s">
        <v>148</v>
      </c>
      <c r="AM29" t="s">
        <v>148</v>
      </c>
      <c r="AN29" t="s">
        <v>148</v>
      </c>
      <c r="AO29" t="s">
        <v>148</v>
      </c>
      <c r="AQ29">
        <f t="shared" si="6"/>
        <v>0</v>
      </c>
      <c r="AR29">
        <f t="shared" si="7"/>
        <v>34</v>
      </c>
      <c r="AS29">
        <f t="shared" si="3"/>
        <v>34</v>
      </c>
    </row>
    <row r="30" spans="1:45" s="10" customFormat="1">
      <c r="A30" s="21" t="s">
        <v>71</v>
      </c>
      <c r="B30" s="23"/>
      <c r="C30" s="23"/>
      <c r="D30" s="23"/>
      <c r="E30" s="23"/>
      <c r="F30" s="10" t="s">
        <v>149</v>
      </c>
      <c r="G30" s="10" t="s">
        <v>149</v>
      </c>
      <c r="H30" s="10" t="s">
        <v>149</v>
      </c>
      <c r="I30" s="10" t="s">
        <v>148</v>
      </c>
      <c r="J30" s="23"/>
      <c r="K30" s="23"/>
      <c r="L30" s="10" t="s">
        <v>148</v>
      </c>
      <c r="M30" s="10" t="s">
        <v>148</v>
      </c>
      <c r="N30" s="10" t="s">
        <v>148</v>
      </c>
      <c r="O30" s="10" t="s">
        <v>148</v>
      </c>
      <c r="P30" s="10" t="s">
        <v>148</v>
      </c>
      <c r="Q30" s="10" t="s">
        <v>148</v>
      </c>
      <c r="R30" s="10" t="s">
        <v>148</v>
      </c>
      <c r="S30" s="10" t="s">
        <v>148</v>
      </c>
      <c r="T30" s="10" t="s">
        <v>148</v>
      </c>
      <c r="U30" s="10" t="s">
        <v>148</v>
      </c>
      <c r="V30" s="10" t="s">
        <v>148</v>
      </c>
      <c r="W30" s="10" t="s">
        <v>148</v>
      </c>
      <c r="X30" s="10" t="s">
        <v>148</v>
      </c>
      <c r="Y30" s="10" t="s">
        <v>148</v>
      </c>
      <c r="Z30" s="10" t="s">
        <v>148</v>
      </c>
      <c r="AA30" s="10" t="s">
        <v>148</v>
      </c>
      <c r="AB30" s="10" t="s">
        <v>148</v>
      </c>
      <c r="AC30" s="10" t="s">
        <v>148</v>
      </c>
      <c r="AD30" s="10" t="s">
        <v>148</v>
      </c>
      <c r="AE30" s="10" t="s">
        <v>148</v>
      </c>
      <c r="AF30" s="10" t="s">
        <v>148</v>
      </c>
      <c r="AG30" s="10" t="s">
        <v>148</v>
      </c>
      <c r="AH30" s="10" t="s">
        <v>148</v>
      </c>
      <c r="AI30" s="10" t="s">
        <v>148</v>
      </c>
      <c r="AJ30" s="10" t="s">
        <v>148</v>
      </c>
      <c r="AK30" s="10" t="s">
        <v>148</v>
      </c>
      <c r="AL30" s="10" t="s">
        <v>148</v>
      </c>
      <c r="AM30" s="10" t="s">
        <v>148</v>
      </c>
      <c r="AN30" s="10" t="s">
        <v>148</v>
      </c>
      <c r="AO30" s="10" t="s">
        <v>148</v>
      </c>
      <c r="AP30" s="35"/>
      <c r="AQ30">
        <f t="shared" si="6"/>
        <v>3</v>
      </c>
      <c r="AR30">
        <f t="shared" si="7"/>
        <v>31</v>
      </c>
      <c r="AS30">
        <f t="shared" si="3"/>
        <v>34</v>
      </c>
    </row>
    <row r="31" spans="1:45" s="10" customFormat="1">
      <c r="A31" s="18" t="s">
        <v>72</v>
      </c>
      <c r="B31" s="23"/>
      <c r="C31" s="23"/>
      <c r="D31" s="23"/>
      <c r="E31" s="23"/>
      <c r="F31" s="10" t="s">
        <v>148</v>
      </c>
      <c r="G31" s="10" t="s">
        <v>148</v>
      </c>
      <c r="H31" s="10" t="s">
        <v>148</v>
      </c>
      <c r="I31" s="10" t="s">
        <v>149</v>
      </c>
      <c r="J31" s="23"/>
      <c r="K31" s="23"/>
      <c r="L31" s="10" t="s">
        <v>149</v>
      </c>
      <c r="M31" s="10" t="s">
        <v>149</v>
      </c>
      <c r="N31" s="10" t="s">
        <v>149</v>
      </c>
      <c r="O31" s="10" t="s">
        <v>148</v>
      </c>
      <c r="P31" s="25" t="s">
        <v>149</v>
      </c>
      <c r="Q31" s="25" t="s">
        <v>149</v>
      </c>
      <c r="R31" s="25" t="s">
        <v>149</v>
      </c>
      <c r="S31" s="25" t="s">
        <v>149</v>
      </c>
      <c r="T31" s="25" t="s">
        <v>149</v>
      </c>
      <c r="U31" s="25" t="s">
        <v>149</v>
      </c>
      <c r="V31" s="25" t="s">
        <v>149</v>
      </c>
      <c r="W31" s="25" t="s">
        <v>149</v>
      </c>
      <c r="X31" s="25" t="s">
        <v>149</v>
      </c>
      <c r="Y31" s="25" t="s">
        <v>149</v>
      </c>
      <c r="Z31" s="25" t="s">
        <v>149</v>
      </c>
      <c r="AA31" s="25" t="s">
        <v>149</v>
      </c>
      <c r="AB31" s="25" t="s">
        <v>149</v>
      </c>
      <c r="AC31" s="25" t="s">
        <v>149</v>
      </c>
      <c r="AD31" s="25" t="s">
        <v>149</v>
      </c>
      <c r="AE31" s="25" t="s">
        <v>149</v>
      </c>
      <c r="AF31" s="25" t="s">
        <v>149</v>
      </c>
      <c r="AG31" s="25" t="s">
        <v>149</v>
      </c>
      <c r="AH31" s="25" t="s">
        <v>149</v>
      </c>
      <c r="AI31" s="25" t="s">
        <v>149</v>
      </c>
      <c r="AJ31" s="25" t="s">
        <v>149</v>
      </c>
      <c r="AK31" s="25" t="s">
        <v>149</v>
      </c>
      <c r="AL31" s="25" t="s">
        <v>149</v>
      </c>
      <c r="AM31" s="25" t="s">
        <v>149</v>
      </c>
      <c r="AN31" s="25" t="s">
        <v>148</v>
      </c>
      <c r="AO31" s="25" t="s">
        <v>148</v>
      </c>
      <c r="AP31" s="35"/>
      <c r="AQ31">
        <f t="shared" si="6"/>
        <v>28</v>
      </c>
      <c r="AR31">
        <f t="shared" si="7"/>
        <v>6</v>
      </c>
      <c r="AS31">
        <f t="shared" si="3"/>
        <v>34</v>
      </c>
    </row>
    <row r="32" spans="1:45">
      <c r="A32" s="18" t="s">
        <v>73</v>
      </c>
    </row>
    <row r="33" spans="1:45">
      <c r="A33" s="26" t="s">
        <v>75</v>
      </c>
      <c r="F33" t="s">
        <v>148</v>
      </c>
      <c r="G33" t="s">
        <v>148</v>
      </c>
      <c r="H33" t="s">
        <v>148</v>
      </c>
      <c r="I33" t="s">
        <v>148</v>
      </c>
      <c r="L33" t="s">
        <v>148</v>
      </c>
      <c r="M33" t="s">
        <v>148</v>
      </c>
      <c r="N33" t="s">
        <v>148</v>
      </c>
      <c r="O33" t="s">
        <v>148</v>
      </c>
      <c r="P33" t="s">
        <v>148</v>
      </c>
      <c r="Q33" t="s">
        <v>148</v>
      </c>
      <c r="R33" t="s">
        <v>148</v>
      </c>
      <c r="S33" t="s">
        <v>148</v>
      </c>
      <c r="T33" t="s">
        <v>148</v>
      </c>
      <c r="U33" t="s">
        <v>148</v>
      </c>
      <c r="V33" t="s">
        <v>148</v>
      </c>
      <c r="W33" t="s">
        <v>148</v>
      </c>
      <c r="X33" t="s">
        <v>148</v>
      </c>
      <c r="Y33" t="s">
        <v>148</v>
      </c>
      <c r="Z33" t="s">
        <v>148</v>
      </c>
      <c r="AA33" t="s">
        <v>148</v>
      </c>
      <c r="AB33" t="s">
        <v>148</v>
      </c>
      <c r="AC33" t="s">
        <v>148</v>
      </c>
      <c r="AD33" t="s">
        <v>148</v>
      </c>
      <c r="AE33" t="s">
        <v>148</v>
      </c>
      <c r="AF33" t="s">
        <v>148</v>
      </c>
      <c r="AG33" t="s">
        <v>148</v>
      </c>
      <c r="AH33" t="s">
        <v>148</v>
      </c>
      <c r="AI33" t="s">
        <v>148</v>
      </c>
      <c r="AJ33" t="s">
        <v>148</v>
      </c>
      <c r="AK33" t="s">
        <v>148</v>
      </c>
      <c r="AL33" t="s">
        <v>148</v>
      </c>
      <c r="AM33" t="s">
        <v>148</v>
      </c>
      <c r="AN33" t="s">
        <v>148</v>
      </c>
      <c r="AO33" t="s">
        <v>148</v>
      </c>
      <c r="AQ33">
        <f t="shared" ref="AQ33:AQ36" si="8">COUNTIF(B33:AP33,"Yes")</f>
        <v>0</v>
      </c>
      <c r="AR33">
        <f t="shared" ref="AR33:AR36" si="9">COUNTIF(B33:AP33,"No")</f>
        <v>34</v>
      </c>
      <c r="AS33">
        <f t="shared" si="3"/>
        <v>34</v>
      </c>
    </row>
    <row r="34" spans="1:45">
      <c r="A34" s="26" t="s">
        <v>74</v>
      </c>
      <c r="F34" t="s">
        <v>149</v>
      </c>
      <c r="G34" t="s">
        <v>149</v>
      </c>
      <c r="H34" t="s">
        <v>149</v>
      </c>
      <c r="I34" t="s">
        <v>149</v>
      </c>
      <c r="L34" t="s">
        <v>149</v>
      </c>
      <c r="M34" t="s">
        <v>149</v>
      </c>
      <c r="N34" t="s">
        <v>149</v>
      </c>
      <c r="O34" t="s">
        <v>149</v>
      </c>
      <c r="P34" t="s">
        <v>149</v>
      </c>
      <c r="Q34" t="s">
        <v>149</v>
      </c>
      <c r="R34" t="s">
        <v>149</v>
      </c>
      <c r="S34" t="s">
        <v>149</v>
      </c>
      <c r="T34" t="s">
        <v>149</v>
      </c>
      <c r="U34" t="s">
        <v>149</v>
      </c>
      <c r="V34" t="s">
        <v>149</v>
      </c>
      <c r="W34" t="s">
        <v>148</v>
      </c>
      <c r="X34" t="s">
        <v>148</v>
      </c>
      <c r="Y34" t="s">
        <v>148</v>
      </c>
      <c r="Z34" t="s">
        <v>148</v>
      </c>
      <c r="AA34" t="s">
        <v>148</v>
      </c>
      <c r="AB34" t="s">
        <v>148</v>
      </c>
      <c r="AC34" t="s">
        <v>148</v>
      </c>
      <c r="AD34" t="s">
        <v>148</v>
      </c>
      <c r="AE34" t="s">
        <v>148</v>
      </c>
      <c r="AF34" t="s">
        <v>148</v>
      </c>
      <c r="AG34" t="s">
        <v>148</v>
      </c>
      <c r="AH34" t="s">
        <v>148</v>
      </c>
      <c r="AI34" t="s">
        <v>148</v>
      </c>
      <c r="AJ34" t="s">
        <v>148</v>
      </c>
      <c r="AK34" t="s">
        <v>148</v>
      </c>
      <c r="AL34" t="s">
        <v>148</v>
      </c>
      <c r="AM34" t="s">
        <v>148</v>
      </c>
      <c r="AN34" t="s">
        <v>148</v>
      </c>
      <c r="AO34" t="s">
        <v>148</v>
      </c>
      <c r="AQ34">
        <f t="shared" si="8"/>
        <v>15</v>
      </c>
      <c r="AR34">
        <f t="shared" si="9"/>
        <v>19</v>
      </c>
      <c r="AS34">
        <f t="shared" si="3"/>
        <v>34</v>
      </c>
    </row>
    <row r="35" spans="1:45">
      <c r="A35" s="26" t="s">
        <v>76</v>
      </c>
      <c r="F35" t="s">
        <v>148</v>
      </c>
      <c r="G35" t="s">
        <v>148</v>
      </c>
      <c r="H35" t="s">
        <v>148</v>
      </c>
      <c r="I35" t="s">
        <v>149</v>
      </c>
      <c r="L35" t="s">
        <v>148</v>
      </c>
      <c r="M35" t="s">
        <v>148</v>
      </c>
      <c r="N35" t="s">
        <v>148</v>
      </c>
      <c r="O35" t="s">
        <v>148</v>
      </c>
      <c r="P35" t="s">
        <v>148</v>
      </c>
      <c r="Q35" t="s">
        <v>148</v>
      </c>
      <c r="R35" t="s">
        <v>148</v>
      </c>
      <c r="S35" t="s">
        <v>148</v>
      </c>
      <c r="T35" t="s">
        <v>148</v>
      </c>
      <c r="U35" t="s">
        <v>148</v>
      </c>
      <c r="V35" t="s">
        <v>148</v>
      </c>
      <c r="W35" t="s">
        <v>149</v>
      </c>
      <c r="X35" t="s">
        <v>149</v>
      </c>
      <c r="Y35" t="s">
        <v>149</v>
      </c>
      <c r="Z35" t="s">
        <v>149</v>
      </c>
      <c r="AA35" t="s">
        <v>149</v>
      </c>
      <c r="AB35" t="s">
        <v>149</v>
      </c>
      <c r="AC35" t="s">
        <v>149</v>
      </c>
      <c r="AD35" t="s">
        <v>149</v>
      </c>
      <c r="AE35" t="s">
        <v>149</v>
      </c>
      <c r="AF35" t="s">
        <v>149</v>
      </c>
      <c r="AG35" t="s">
        <v>149</v>
      </c>
      <c r="AH35" t="s">
        <v>149</v>
      </c>
      <c r="AI35" t="s">
        <v>149</v>
      </c>
      <c r="AJ35" t="s">
        <v>149</v>
      </c>
      <c r="AK35" t="s">
        <v>149</v>
      </c>
      <c r="AL35" t="s">
        <v>149</v>
      </c>
      <c r="AM35" t="s">
        <v>149</v>
      </c>
      <c r="AN35" t="s">
        <v>149</v>
      </c>
      <c r="AO35" t="s">
        <v>149</v>
      </c>
      <c r="AQ35">
        <f t="shared" si="8"/>
        <v>20</v>
      </c>
      <c r="AR35">
        <f t="shared" si="9"/>
        <v>14</v>
      </c>
      <c r="AS35">
        <f t="shared" si="3"/>
        <v>34</v>
      </c>
    </row>
    <row r="36" spans="1:45">
      <c r="A36" s="26" t="s">
        <v>77</v>
      </c>
      <c r="F36" t="s">
        <v>148</v>
      </c>
      <c r="G36" t="s">
        <v>148</v>
      </c>
      <c r="H36" t="s">
        <v>148</v>
      </c>
      <c r="I36" t="s">
        <v>148</v>
      </c>
      <c r="L36" t="s">
        <v>148</v>
      </c>
      <c r="M36" t="s">
        <v>148</v>
      </c>
      <c r="N36" t="s">
        <v>148</v>
      </c>
      <c r="O36" t="s">
        <v>148</v>
      </c>
      <c r="P36" t="s">
        <v>148</v>
      </c>
      <c r="Q36" t="s">
        <v>148</v>
      </c>
      <c r="R36" t="s">
        <v>148</v>
      </c>
      <c r="S36" t="s">
        <v>148</v>
      </c>
      <c r="T36" t="s">
        <v>148</v>
      </c>
      <c r="U36" t="s">
        <v>148</v>
      </c>
      <c r="V36" t="s">
        <v>148</v>
      </c>
      <c r="W36" t="s">
        <v>148</v>
      </c>
      <c r="X36" t="s">
        <v>148</v>
      </c>
      <c r="Y36" t="s">
        <v>148</v>
      </c>
      <c r="Z36" t="s">
        <v>148</v>
      </c>
      <c r="AA36" t="s">
        <v>148</v>
      </c>
      <c r="AB36" t="s">
        <v>148</v>
      </c>
      <c r="AC36" t="s">
        <v>148</v>
      </c>
      <c r="AD36" t="s">
        <v>148</v>
      </c>
      <c r="AE36" t="s">
        <v>148</v>
      </c>
      <c r="AF36" t="s">
        <v>148</v>
      </c>
      <c r="AG36" t="s">
        <v>148</v>
      </c>
      <c r="AH36" t="s">
        <v>148</v>
      </c>
      <c r="AI36" t="s">
        <v>148</v>
      </c>
      <c r="AJ36" t="s">
        <v>148</v>
      </c>
      <c r="AK36" t="s">
        <v>148</v>
      </c>
      <c r="AL36" t="s">
        <v>148</v>
      </c>
      <c r="AM36" t="s">
        <v>148</v>
      </c>
      <c r="AN36" t="s">
        <v>148</v>
      </c>
      <c r="AO36" t="s">
        <v>148</v>
      </c>
      <c r="AQ36">
        <f t="shared" si="8"/>
        <v>0</v>
      </c>
      <c r="AR36">
        <f t="shared" si="9"/>
        <v>34</v>
      </c>
      <c r="AS36">
        <f t="shared" si="3"/>
        <v>34</v>
      </c>
    </row>
    <row r="37" spans="1:45">
      <c r="A37" s="27"/>
    </row>
    <row r="38" spans="1:45">
      <c r="A38" s="17" t="s">
        <v>78</v>
      </c>
    </row>
    <row r="39" spans="1:45">
      <c r="A39" s="18" t="s">
        <v>79</v>
      </c>
    </row>
    <row r="40" spans="1:45">
      <c r="A40" s="20" t="s">
        <v>80</v>
      </c>
      <c r="F40" t="s">
        <v>148</v>
      </c>
      <c r="G40" t="s">
        <v>148</v>
      </c>
      <c r="H40" t="s">
        <v>148</v>
      </c>
      <c r="I40" t="s">
        <v>148</v>
      </c>
      <c r="L40" s="28" t="s">
        <v>148</v>
      </c>
      <c r="M40" s="28" t="s">
        <v>148</v>
      </c>
      <c r="N40" s="28" t="s">
        <v>148</v>
      </c>
      <c r="O40" s="28" t="s">
        <v>148</v>
      </c>
      <c r="P40" s="28" t="s">
        <v>148</v>
      </c>
      <c r="Q40" s="28" t="s">
        <v>148</v>
      </c>
      <c r="R40" s="28" t="s">
        <v>148</v>
      </c>
      <c r="S40" s="28" t="s">
        <v>148</v>
      </c>
      <c r="T40" s="28" t="s">
        <v>148</v>
      </c>
      <c r="U40" s="28" t="s">
        <v>148</v>
      </c>
      <c r="V40" s="28" t="s">
        <v>148</v>
      </c>
      <c r="W40" s="28" t="s">
        <v>148</v>
      </c>
      <c r="X40" s="28" t="s">
        <v>148</v>
      </c>
      <c r="Y40" s="28" t="s">
        <v>148</v>
      </c>
      <c r="Z40" s="28" t="s">
        <v>148</v>
      </c>
      <c r="AA40" s="28" t="s">
        <v>148</v>
      </c>
      <c r="AB40" s="28" t="s">
        <v>148</v>
      </c>
      <c r="AC40" s="28" t="s">
        <v>148</v>
      </c>
      <c r="AD40" s="28" t="s">
        <v>148</v>
      </c>
      <c r="AE40" s="28" t="s">
        <v>148</v>
      </c>
      <c r="AF40" s="28" t="s">
        <v>148</v>
      </c>
      <c r="AG40" s="28" t="s">
        <v>148</v>
      </c>
      <c r="AH40" s="28" t="s">
        <v>148</v>
      </c>
      <c r="AI40" s="28" t="s">
        <v>148</v>
      </c>
      <c r="AJ40" s="28" t="s">
        <v>148</v>
      </c>
      <c r="AK40" s="28" t="s">
        <v>148</v>
      </c>
      <c r="AL40" s="28" t="s">
        <v>148</v>
      </c>
      <c r="AM40" s="28" t="s">
        <v>148</v>
      </c>
      <c r="AN40" s="28" t="s">
        <v>148</v>
      </c>
      <c r="AO40" s="28" t="s">
        <v>149</v>
      </c>
      <c r="AQ40">
        <f t="shared" ref="AQ40:AQ42" si="10">COUNTIF(B40:AP40,"Yes")</f>
        <v>1</v>
      </c>
      <c r="AR40">
        <f t="shared" ref="AR40:AR42" si="11">COUNTIF(B40:AP40,"No")</f>
        <v>33</v>
      </c>
      <c r="AS40">
        <f t="shared" si="3"/>
        <v>34</v>
      </c>
    </row>
    <row r="41" spans="1:45">
      <c r="A41" s="20" t="s">
        <v>81</v>
      </c>
      <c r="F41" t="s">
        <v>149</v>
      </c>
      <c r="G41" t="s">
        <v>149</v>
      </c>
      <c r="H41" t="s">
        <v>149</v>
      </c>
      <c r="I41" t="s">
        <v>149</v>
      </c>
      <c r="L41" s="28" t="s">
        <v>149</v>
      </c>
      <c r="M41" s="28" t="s">
        <v>149</v>
      </c>
      <c r="N41" s="28" t="s">
        <v>149</v>
      </c>
      <c r="O41" s="28" t="s">
        <v>149</v>
      </c>
      <c r="P41" s="28" t="s">
        <v>149</v>
      </c>
      <c r="Q41" s="28" t="s">
        <v>149</v>
      </c>
      <c r="R41" s="28" t="s">
        <v>149</v>
      </c>
      <c r="S41" s="28" t="s">
        <v>149</v>
      </c>
      <c r="T41" s="28" t="s">
        <v>149</v>
      </c>
      <c r="U41" s="28" t="s">
        <v>149</v>
      </c>
      <c r="V41" s="28" t="s">
        <v>149</v>
      </c>
      <c r="W41" s="28" t="s">
        <v>149</v>
      </c>
      <c r="X41" s="28" t="s">
        <v>149</v>
      </c>
      <c r="Y41" s="28" t="s">
        <v>149</v>
      </c>
      <c r="Z41" s="28" t="s">
        <v>149</v>
      </c>
      <c r="AA41" s="28" t="s">
        <v>149</v>
      </c>
      <c r="AB41" s="28" t="s">
        <v>149</v>
      </c>
      <c r="AC41" s="28" t="s">
        <v>149</v>
      </c>
      <c r="AD41" s="28" t="s">
        <v>149</v>
      </c>
      <c r="AE41" s="28" t="s">
        <v>149</v>
      </c>
      <c r="AF41" s="28" t="s">
        <v>149</v>
      </c>
      <c r="AG41" s="28" t="s">
        <v>149</v>
      </c>
      <c r="AH41" s="28" t="s">
        <v>149</v>
      </c>
      <c r="AI41" s="28" t="s">
        <v>149</v>
      </c>
      <c r="AJ41" s="28" t="s">
        <v>149</v>
      </c>
      <c r="AK41" s="28" t="s">
        <v>149</v>
      </c>
      <c r="AL41" s="28" t="s">
        <v>149</v>
      </c>
      <c r="AM41" s="28" t="s">
        <v>149</v>
      </c>
      <c r="AN41" s="28" t="s">
        <v>149</v>
      </c>
      <c r="AO41" s="28" t="s">
        <v>148</v>
      </c>
      <c r="AQ41">
        <f t="shared" si="10"/>
        <v>33</v>
      </c>
      <c r="AR41">
        <f t="shared" si="11"/>
        <v>1</v>
      </c>
      <c r="AS41">
        <f t="shared" si="3"/>
        <v>34</v>
      </c>
    </row>
    <row r="42" spans="1:45">
      <c r="A42" s="20" t="s">
        <v>82</v>
      </c>
      <c r="F42" t="s">
        <v>148</v>
      </c>
      <c r="G42" t="s">
        <v>148</v>
      </c>
      <c r="H42" t="s">
        <v>148</v>
      </c>
      <c r="I42" t="s">
        <v>148</v>
      </c>
      <c r="L42" s="28" t="s">
        <v>148</v>
      </c>
      <c r="M42" s="28" t="s">
        <v>148</v>
      </c>
      <c r="N42" s="28" t="s">
        <v>148</v>
      </c>
      <c r="O42" s="28" t="s">
        <v>148</v>
      </c>
      <c r="P42" s="28" t="s">
        <v>148</v>
      </c>
      <c r="Q42" s="28" t="s">
        <v>148</v>
      </c>
      <c r="R42" s="28" t="s">
        <v>148</v>
      </c>
      <c r="S42" s="28" t="s">
        <v>148</v>
      </c>
      <c r="T42" s="28" t="s">
        <v>148</v>
      </c>
      <c r="U42" s="28" t="s">
        <v>148</v>
      </c>
      <c r="V42" s="28" t="s">
        <v>148</v>
      </c>
      <c r="W42" s="28" t="s">
        <v>148</v>
      </c>
      <c r="X42" s="28" t="s">
        <v>148</v>
      </c>
      <c r="Y42" s="28" t="s">
        <v>148</v>
      </c>
      <c r="Z42" s="28" t="s">
        <v>148</v>
      </c>
      <c r="AA42" s="28" t="s">
        <v>148</v>
      </c>
      <c r="AB42" s="28" t="s">
        <v>148</v>
      </c>
      <c r="AC42" s="28" t="s">
        <v>148</v>
      </c>
      <c r="AD42" s="28" t="s">
        <v>148</v>
      </c>
      <c r="AE42" s="28" t="s">
        <v>148</v>
      </c>
      <c r="AF42" s="28" t="s">
        <v>148</v>
      </c>
      <c r="AG42" s="28" t="s">
        <v>148</v>
      </c>
      <c r="AH42" s="28" t="s">
        <v>148</v>
      </c>
      <c r="AI42" s="28" t="s">
        <v>148</v>
      </c>
      <c r="AJ42" s="28" t="s">
        <v>148</v>
      </c>
      <c r="AK42" s="28" t="s">
        <v>148</v>
      </c>
      <c r="AL42" s="28" t="s">
        <v>148</v>
      </c>
      <c r="AM42" s="28" t="s">
        <v>148</v>
      </c>
      <c r="AN42" s="28" t="s">
        <v>148</v>
      </c>
      <c r="AO42" s="28" t="s">
        <v>148</v>
      </c>
      <c r="AQ42">
        <f t="shared" si="10"/>
        <v>0</v>
      </c>
      <c r="AR42">
        <f t="shared" si="11"/>
        <v>34</v>
      </c>
      <c r="AS42">
        <f t="shared" si="3"/>
        <v>34</v>
      </c>
    </row>
    <row r="43" spans="1:45">
      <c r="A43" s="18" t="s">
        <v>83</v>
      </c>
    </row>
    <row r="44" spans="1:45">
      <c r="A44" s="19" t="s">
        <v>84</v>
      </c>
      <c r="F44" t="s">
        <v>148</v>
      </c>
      <c r="G44" t="s">
        <v>148</v>
      </c>
      <c r="H44" s="28" t="s">
        <v>149</v>
      </c>
      <c r="I44" t="s">
        <v>148</v>
      </c>
      <c r="L44" t="s">
        <v>148</v>
      </c>
      <c r="M44" t="s">
        <v>149</v>
      </c>
      <c r="N44" t="s">
        <v>149</v>
      </c>
      <c r="O44" t="s">
        <v>149</v>
      </c>
      <c r="P44" t="s">
        <v>149</v>
      </c>
      <c r="Q44" t="s">
        <v>149</v>
      </c>
      <c r="R44" t="s">
        <v>148</v>
      </c>
      <c r="S44" t="s">
        <v>148</v>
      </c>
      <c r="T44" t="s">
        <v>148</v>
      </c>
      <c r="U44" t="s">
        <v>148</v>
      </c>
      <c r="V44" s="28" t="s">
        <v>148</v>
      </c>
      <c r="W44" t="s">
        <v>148</v>
      </c>
      <c r="X44" t="s">
        <v>148</v>
      </c>
      <c r="Y44" t="s">
        <v>148</v>
      </c>
      <c r="Z44" t="s">
        <v>148</v>
      </c>
      <c r="AA44" t="s">
        <v>148</v>
      </c>
      <c r="AB44" t="s">
        <v>148</v>
      </c>
      <c r="AC44" t="s">
        <v>148</v>
      </c>
      <c r="AD44" t="s">
        <v>148</v>
      </c>
      <c r="AE44" t="s">
        <v>148</v>
      </c>
      <c r="AF44" t="s">
        <v>148</v>
      </c>
      <c r="AG44" t="s">
        <v>148</v>
      </c>
      <c r="AH44" t="s">
        <v>148</v>
      </c>
      <c r="AI44" t="s">
        <v>148</v>
      </c>
      <c r="AJ44" t="s">
        <v>148</v>
      </c>
      <c r="AK44" t="s">
        <v>148</v>
      </c>
      <c r="AL44" t="s">
        <v>148</v>
      </c>
      <c r="AM44" t="s">
        <v>148</v>
      </c>
      <c r="AN44" t="s">
        <v>148</v>
      </c>
      <c r="AO44" t="s">
        <v>148</v>
      </c>
      <c r="AQ44">
        <f t="shared" ref="AQ44:AQ47" si="12">COUNTIF(B44:AP44,"Yes")</f>
        <v>6</v>
      </c>
      <c r="AR44">
        <f t="shared" ref="AR44:AR47" si="13">COUNTIF(B44:AP44,"No")</f>
        <v>28</v>
      </c>
      <c r="AS44">
        <f t="shared" si="3"/>
        <v>34</v>
      </c>
    </row>
    <row r="45" spans="1:45">
      <c r="A45" s="19" t="s">
        <v>85</v>
      </c>
      <c r="F45" t="s">
        <v>148</v>
      </c>
      <c r="G45" t="s">
        <v>148</v>
      </c>
      <c r="H45" s="28" t="s">
        <v>149</v>
      </c>
      <c r="I45" t="s">
        <v>148</v>
      </c>
      <c r="L45" t="s">
        <v>148</v>
      </c>
      <c r="M45" t="s">
        <v>148</v>
      </c>
      <c r="N45" t="s">
        <v>148</v>
      </c>
      <c r="O45" t="s">
        <v>148</v>
      </c>
      <c r="P45" t="s">
        <v>148</v>
      </c>
      <c r="Q45" t="s">
        <v>148</v>
      </c>
      <c r="R45" t="s">
        <v>148</v>
      </c>
      <c r="S45" t="s">
        <v>148</v>
      </c>
      <c r="T45" t="s">
        <v>148</v>
      </c>
      <c r="U45" t="s">
        <v>148</v>
      </c>
      <c r="V45" s="28" t="s">
        <v>148</v>
      </c>
      <c r="W45" t="s">
        <v>148</v>
      </c>
      <c r="X45" t="s">
        <v>148</v>
      </c>
      <c r="Y45" t="s">
        <v>148</v>
      </c>
      <c r="Z45" t="s">
        <v>148</v>
      </c>
      <c r="AA45" t="s">
        <v>148</v>
      </c>
      <c r="AB45" t="s">
        <v>148</v>
      </c>
      <c r="AC45" t="s">
        <v>148</v>
      </c>
      <c r="AD45" t="s">
        <v>148</v>
      </c>
      <c r="AE45" t="s">
        <v>148</v>
      </c>
      <c r="AF45" t="s">
        <v>148</v>
      </c>
      <c r="AG45" t="s">
        <v>148</v>
      </c>
      <c r="AH45" t="s">
        <v>148</v>
      </c>
      <c r="AI45" t="s">
        <v>148</v>
      </c>
      <c r="AJ45" t="s">
        <v>148</v>
      </c>
      <c r="AK45" t="s">
        <v>148</v>
      </c>
      <c r="AL45" t="s">
        <v>148</v>
      </c>
      <c r="AM45" t="s">
        <v>148</v>
      </c>
      <c r="AN45" t="s">
        <v>148</v>
      </c>
      <c r="AO45" t="s">
        <v>148</v>
      </c>
      <c r="AQ45">
        <f t="shared" si="12"/>
        <v>1</v>
      </c>
      <c r="AR45">
        <f t="shared" si="13"/>
        <v>33</v>
      </c>
      <c r="AS45">
        <f t="shared" si="3"/>
        <v>34</v>
      </c>
    </row>
    <row r="46" spans="1:45">
      <c r="A46" s="19" t="s">
        <v>86</v>
      </c>
      <c r="F46" t="s">
        <v>148</v>
      </c>
      <c r="G46" t="s">
        <v>148</v>
      </c>
      <c r="H46" s="28" t="s">
        <v>148</v>
      </c>
      <c r="I46" t="s">
        <v>148</v>
      </c>
      <c r="L46" t="s">
        <v>148</v>
      </c>
      <c r="M46" t="s">
        <v>148</v>
      </c>
      <c r="N46" t="s">
        <v>148</v>
      </c>
      <c r="O46" t="s">
        <v>148</v>
      </c>
      <c r="P46" t="s">
        <v>148</v>
      </c>
      <c r="Q46" t="s">
        <v>148</v>
      </c>
      <c r="R46" t="s">
        <v>148</v>
      </c>
      <c r="S46" t="s">
        <v>148</v>
      </c>
      <c r="T46" t="s">
        <v>148</v>
      </c>
      <c r="U46" t="s">
        <v>149</v>
      </c>
      <c r="V46" t="s">
        <v>148</v>
      </c>
      <c r="W46" t="s">
        <v>148</v>
      </c>
      <c r="X46" t="s">
        <v>148</v>
      </c>
      <c r="Y46" t="s">
        <v>148</v>
      </c>
      <c r="Z46" t="s">
        <v>149</v>
      </c>
      <c r="AA46" t="s">
        <v>148</v>
      </c>
      <c r="AB46" t="s">
        <v>149</v>
      </c>
      <c r="AC46" t="s">
        <v>148</v>
      </c>
      <c r="AD46" t="s">
        <v>149</v>
      </c>
      <c r="AE46" t="s">
        <v>148</v>
      </c>
      <c r="AF46" t="s">
        <v>148</v>
      </c>
      <c r="AG46" t="s">
        <v>149</v>
      </c>
      <c r="AH46" t="s">
        <v>148</v>
      </c>
      <c r="AI46" t="s">
        <v>148</v>
      </c>
      <c r="AJ46" t="s">
        <v>149</v>
      </c>
      <c r="AK46" t="s">
        <v>148</v>
      </c>
      <c r="AL46" t="s">
        <v>149</v>
      </c>
      <c r="AM46" t="s">
        <v>148</v>
      </c>
      <c r="AN46" t="s">
        <v>148</v>
      </c>
      <c r="AO46" t="s">
        <v>148</v>
      </c>
      <c r="AQ46">
        <f t="shared" si="12"/>
        <v>7</v>
      </c>
      <c r="AR46">
        <f t="shared" si="13"/>
        <v>27</v>
      </c>
      <c r="AS46">
        <f t="shared" ref="AS46" si="14">SUM(AQ46:AR46)</f>
        <v>34</v>
      </c>
    </row>
    <row r="47" spans="1:45">
      <c r="A47" s="19" t="s">
        <v>87</v>
      </c>
      <c r="F47" t="s">
        <v>148</v>
      </c>
      <c r="G47" t="s">
        <v>149</v>
      </c>
      <c r="H47" s="28" t="s">
        <v>148</v>
      </c>
      <c r="I47" t="s">
        <v>148</v>
      </c>
      <c r="L47" t="s">
        <v>148</v>
      </c>
      <c r="M47" t="s">
        <v>148</v>
      </c>
      <c r="N47" t="s">
        <v>148</v>
      </c>
      <c r="O47" t="s">
        <v>148</v>
      </c>
      <c r="P47" t="s">
        <v>148</v>
      </c>
      <c r="Q47" t="s">
        <v>148</v>
      </c>
      <c r="R47" t="s">
        <v>148</v>
      </c>
      <c r="S47" t="s">
        <v>148</v>
      </c>
      <c r="T47" t="s">
        <v>148</v>
      </c>
      <c r="U47" t="s">
        <v>148</v>
      </c>
      <c r="V47" t="s">
        <v>148</v>
      </c>
      <c r="W47" t="s">
        <v>148</v>
      </c>
      <c r="X47" t="s">
        <v>148</v>
      </c>
      <c r="Y47" t="s">
        <v>148</v>
      </c>
      <c r="Z47" t="s">
        <v>148</v>
      </c>
      <c r="AA47" t="s">
        <v>148</v>
      </c>
      <c r="AB47" t="s">
        <v>148</v>
      </c>
      <c r="AC47" t="s">
        <v>148</v>
      </c>
      <c r="AD47" t="s">
        <v>148</v>
      </c>
      <c r="AE47" t="s">
        <v>148</v>
      </c>
      <c r="AF47" t="s">
        <v>148</v>
      </c>
      <c r="AG47" t="s">
        <v>148</v>
      </c>
      <c r="AH47" t="s">
        <v>148</v>
      </c>
      <c r="AI47" t="s">
        <v>148</v>
      </c>
      <c r="AJ47" t="s">
        <v>148</v>
      </c>
      <c r="AK47" t="s">
        <v>148</v>
      </c>
      <c r="AL47" t="s">
        <v>148</v>
      </c>
      <c r="AM47" t="s">
        <v>148</v>
      </c>
      <c r="AN47" t="s">
        <v>148</v>
      </c>
      <c r="AO47" t="s">
        <v>148</v>
      </c>
      <c r="AQ47">
        <f t="shared" si="12"/>
        <v>1</v>
      </c>
      <c r="AR47">
        <f t="shared" si="13"/>
        <v>33</v>
      </c>
      <c r="AS47">
        <f t="shared" si="3"/>
        <v>34</v>
      </c>
    </row>
    <row r="48" spans="1:45">
      <c r="A48" s="37" t="s">
        <v>65</v>
      </c>
      <c r="G48" s="36" t="s">
        <v>151</v>
      </c>
      <c r="H48" s="28"/>
    </row>
    <row r="49" spans="1:45">
      <c r="A49" s="29" t="s">
        <v>88</v>
      </c>
      <c r="F49" t="s">
        <v>149</v>
      </c>
      <c r="G49" t="s">
        <v>148</v>
      </c>
      <c r="H49" s="28" t="s">
        <v>148</v>
      </c>
      <c r="I49" t="s">
        <v>149</v>
      </c>
      <c r="L49" t="s">
        <v>149</v>
      </c>
      <c r="M49" t="s">
        <v>148</v>
      </c>
      <c r="N49" t="s">
        <v>148</v>
      </c>
      <c r="O49" t="s">
        <v>148</v>
      </c>
      <c r="P49" t="s">
        <v>148</v>
      </c>
      <c r="Q49" t="s">
        <v>148</v>
      </c>
      <c r="R49" t="s">
        <v>149</v>
      </c>
      <c r="S49" t="s">
        <v>149</v>
      </c>
      <c r="T49" t="s">
        <v>149</v>
      </c>
      <c r="U49" t="s">
        <v>148</v>
      </c>
      <c r="V49" t="s">
        <v>149</v>
      </c>
      <c r="W49" t="s">
        <v>149</v>
      </c>
      <c r="X49" t="s">
        <v>149</v>
      </c>
      <c r="Y49" t="s">
        <v>149</v>
      </c>
      <c r="Z49" t="s">
        <v>148</v>
      </c>
      <c r="AA49" t="s">
        <v>149</v>
      </c>
      <c r="AB49" t="s">
        <v>148</v>
      </c>
      <c r="AC49" t="s">
        <v>149</v>
      </c>
      <c r="AD49" t="s">
        <v>148</v>
      </c>
      <c r="AE49" t="s">
        <v>149</v>
      </c>
      <c r="AF49" t="s">
        <v>149</v>
      </c>
      <c r="AG49" t="s">
        <v>148</v>
      </c>
      <c r="AH49" t="s">
        <v>149</v>
      </c>
      <c r="AI49" t="s">
        <v>149</v>
      </c>
      <c r="AJ49" t="s">
        <v>148</v>
      </c>
      <c r="AK49" t="s">
        <v>149</v>
      </c>
      <c r="AL49" t="s">
        <v>148</v>
      </c>
      <c r="AM49" t="s">
        <v>149</v>
      </c>
      <c r="AN49" t="s">
        <v>149</v>
      </c>
      <c r="AO49" t="s">
        <v>149</v>
      </c>
      <c r="AQ49">
        <f>COUNTIF(B49:AP49,"Yes")</f>
        <v>20</v>
      </c>
      <c r="AR49">
        <f>COUNTIF(B49:AP49,"No")</f>
        <v>14</v>
      </c>
      <c r="AS49">
        <f t="shared" si="3"/>
        <v>34</v>
      </c>
    </row>
    <row r="50" spans="1:45">
      <c r="A50" s="30" t="s">
        <v>89</v>
      </c>
    </row>
    <row r="51" spans="1:45">
      <c r="A51" s="26" t="s">
        <v>90</v>
      </c>
      <c r="F51" t="s">
        <v>148</v>
      </c>
      <c r="G51" t="s">
        <v>148</v>
      </c>
      <c r="H51" t="s">
        <v>148</v>
      </c>
      <c r="I51" t="s">
        <v>148</v>
      </c>
      <c r="L51" t="s">
        <v>148</v>
      </c>
      <c r="M51" t="s">
        <v>148</v>
      </c>
      <c r="N51" t="s">
        <v>148</v>
      </c>
      <c r="O51" t="s">
        <v>148</v>
      </c>
      <c r="P51" t="s">
        <v>148</v>
      </c>
      <c r="Q51" t="s">
        <v>148</v>
      </c>
      <c r="R51" t="s">
        <v>148</v>
      </c>
      <c r="S51" t="s">
        <v>148</v>
      </c>
      <c r="T51" t="s">
        <v>148</v>
      </c>
      <c r="U51" t="s">
        <v>148</v>
      </c>
      <c r="V51" t="s">
        <v>148</v>
      </c>
      <c r="W51" t="s">
        <v>148</v>
      </c>
      <c r="X51" t="s">
        <v>148</v>
      </c>
      <c r="Y51" t="s">
        <v>148</v>
      </c>
      <c r="Z51" t="s">
        <v>148</v>
      </c>
      <c r="AA51" t="s">
        <v>148</v>
      </c>
      <c r="AB51" t="s">
        <v>148</v>
      </c>
      <c r="AC51" t="s">
        <v>148</v>
      </c>
      <c r="AD51" t="s">
        <v>148</v>
      </c>
      <c r="AE51" t="s">
        <v>148</v>
      </c>
      <c r="AF51" t="s">
        <v>148</v>
      </c>
      <c r="AG51" t="s">
        <v>148</v>
      </c>
      <c r="AH51" t="s">
        <v>148</v>
      </c>
      <c r="AI51" t="s">
        <v>148</v>
      </c>
      <c r="AJ51" t="s">
        <v>148</v>
      </c>
      <c r="AK51" t="s">
        <v>148</v>
      </c>
      <c r="AL51" t="s">
        <v>148</v>
      </c>
      <c r="AM51" t="s">
        <v>148</v>
      </c>
      <c r="AN51" t="s">
        <v>148</v>
      </c>
      <c r="AO51" t="s">
        <v>148</v>
      </c>
      <c r="AQ51">
        <f t="shared" ref="AQ51:AQ55" si="15">COUNTIF(B51:AP51,"Yes")</f>
        <v>0</v>
      </c>
      <c r="AR51">
        <f t="shared" ref="AR51:AR55" si="16">COUNTIF(B51:AP51,"No")</f>
        <v>34</v>
      </c>
      <c r="AS51">
        <f t="shared" si="3"/>
        <v>34</v>
      </c>
    </row>
    <row r="52" spans="1:45">
      <c r="A52" s="19" t="s">
        <v>91</v>
      </c>
      <c r="F52" t="s">
        <v>149</v>
      </c>
      <c r="G52" t="s">
        <v>148</v>
      </c>
      <c r="H52" s="28" t="s">
        <v>148</v>
      </c>
      <c r="I52" t="s">
        <v>149</v>
      </c>
      <c r="L52" t="s">
        <v>149</v>
      </c>
      <c r="M52" t="s">
        <v>148</v>
      </c>
      <c r="N52" t="s">
        <v>148</v>
      </c>
      <c r="O52" t="s">
        <v>148</v>
      </c>
      <c r="P52" t="s">
        <v>148</v>
      </c>
      <c r="Q52" t="s">
        <v>148</v>
      </c>
      <c r="R52" t="s">
        <v>148</v>
      </c>
      <c r="S52" t="s">
        <v>149</v>
      </c>
      <c r="T52" t="s">
        <v>149</v>
      </c>
      <c r="U52" t="s">
        <v>148</v>
      </c>
      <c r="V52" t="s">
        <v>149</v>
      </c>
      <c r="W52" t="s">
        <v>149</v>
      </c>
      <c r="X52" t="s">
        <v>149</v>
      </c>
      <c r="Y52" t="s">
        <v>149</v>
      </c>
      <c r="Z52" t="s">
        <v>148</v>
      </c>
      <c r="AA52" t="s">
        <v>149</v>
      </c>
      <c r="AB52" t="s">
        <v>148</v>
      </c>
      <c r="AC52" t="s">
        <v>149</v>
      </c>
      <c r="AD52" t="s">
        <v>148</v>
      </c>
      <c r="AE52" t="s">
        <v>149</v>
      </c>
      <c r="AF52" t="s">
        <v>149</v>
      </c>
      <c r="AG52" t="s">
        <v>148</v>
      </c>
      <c r="AH52" t="s">
        <v>148</v>
      </c>
      <c r="AI52" t="s">
        <v>149</v>
      </c>
      <c r="AJ52" t="s">
        <v>148</v>
      </c>
      <c r="AK52" t="s">
        <v>149</v>
      </c>
      <c r="AL52" t="s">
        <v>148</v>
      </c>
      <c r="AM52" t="s">
        <v>149</v>
      </c>
      <c r="AN52" t="s">
        <v>149</v>
      </c>
      <c r="AO52" t="s">
        <v>149</v>
      </c>
      <c r="AQ52">
        <f t="shared" si="15"/>
        <v>18</v>
      </c>
      <c r="AR52">
        <f t="shared" si="16"/>
        <v>16</v>
      </c>
      <c r="AS52">
        <f t="shared" si="3"/>
        <v>34</v>
      </c>
    </row>
    <row r="53" spans="1:45">
      <c r="A53" s="19" t="s">
        <v>92</v>
      </c>
      <c r="F53" t="s">
        <v>148</v>
      </c>
      <c r="G53" t="s">
        <v>149</v>
      </c>
      <c r="H53" t="s">
        <v>149</v>
      </c>
      <c r="I53" t="s">
        <v>148</v>
      </c>
      <c r="L53" t="s">
        <v>148</v>
      </c>
      <c r="M53" t="s">
        <v>148</v>
      </c>
      <c r="N53" t="s">
        <v>148</v>
      </c>
      <c r="O53" t="s">
        <v>148</v>
      </c>
      <c r="P53" t="s">
        <v>148</v>
      </c>
      <c r="Q53" t="s">
        <v>148</v>
      </c>
      <c r="R53" t="s">
        <v>148</v>
      </c>
      <c r="S53" t="s">
        <v>148</v>
      </c>
      <c r="T53" t="s">
        <v>148</v>
      </c>
      <c r="U53" t="s">
        <v>148</v>
      </c>
      <c r="V53" t="s">
        <v>148</v>
      </c>
      <c r="W53" t="s">
        <v>148</v>
      </c>
      <c r="X53" t="s">
        <v>148</v>
      </c>
      <c r="Y53" t="s">
        <v>148</v>
      </c>
      <c r="Z53" t="s">
        <v>148</v>
      </c>
      <c r="AA53" t="s">
        <v>148</v>
      </c>
      <c r="AB53" t="s">
        <v>148</v>
      </c>
      <c r="AC53" t="s">
        <v>148</v>
      </c>
      <c r="AD53" t="s">
        <v>148</v>
      </c>
      <c r="AE53" t="s">
        <v>148</v>
      </c>
      <c r="AF53" t="s">
        <v>148</v>
      </c>
      <c r="AG53" t="s">
        <v>148</v>
      </c>
      <c r="AH53" t="s">
        <v>148</v>
      </c>
      <c r="AI53" t="s">
        <v>148</v>
      </c>
      <c r="AJ53" t="s">
        <v>148</v>
      </c>
      <c r="AK53" t="s">
        <v>148</v>
      </c>
      <c r="AL53" t="s">
        <v>148</v>
      </c>
      <c r="AM53" t="s">
        <v>148</v>
      </c>
      <c r="AN53" t="s">
        <v>148</v>
      </c>
      <c r="AO53" t="s">
        <v>148</v>
      </c>
      <c r="AQ53">
        <f t="shared" si="15"/>
        <v>2</v>
      </c>
      <c r="AR53">
        <f t="shared" si="16"/>
        <v>32</v>
      </c>
      <c r="AS53">
        <f t="shared" si="3"/>
        <v>34</v>
      </c>
    </row>
    <row r="54" spans="1:45">
      <c r="A54" s="19" t="s">
        <v>93</v>
      </c>
      <c r="F54" t="s">
        <v>148</v>
      </c>
      <c r="G54" t="s">
        <v>148</v>
      </c>
      <c r="H54" s="28" t="s">
        <v>148</v>
      </c>
      <c r="I54" t="s">
        <v>149</v>
      </c>
      <c r="L54" t="s">
        <v>149</v>
      </c>
      <c r="M54" t="s">
        <v>149</v>
      </c>
      <c r="N54" t="s">
        <v>149</v>
      </c>
      <c r="O54" t="s">
        <v>148</v>
      </c>
      <c r="P54" s="28" t="s">
        <v>149</v>
      </c>
      <c r="Q54" s="28" t="s">
        <v>149</v>
      </c>
      <c r="R54" s="28" t="s">
        <v>149</v>
      </c>
      <c r="S54" s="28" t="s">
        <v>149</v>
      </c>
      <c r="T54" s="28" t="s">
        <v>149</v>
      </c>
      <c r="U54" s="28" t="s">
        <v>149</v>
      </c>
      <c r="V54" s="28" t="s">
        <v>149</v>
      </c>
      <c r="W54" s="28" t="s">
        <v>149</v>
      </c>
      <c r="X54" s="28" t="s">
        <v>149</v>
      </c>
      <c r="Y54" s="28" t="s">
        <v>149</v>
      </c>
      <c r="Z54" s="28" t="s">
        <v>149</v>
      </c>
      <c r="AA54" s="28" t="s">
        <v>149</v>
      </c>
      <c r="AB54" s="28" t="s">
        <v>149</v>
      </c>
      <c r="AC54" s="28" t="s">
        <v>149</v>
      </c>
      <c r="AD54" s="28" t="s">
        <v>149</v>
      </c>
      <c r="AE54" s="28" t="s">
        <v>149</v>
      </c>
      <c r="AF54" s="28" t="s">
        <v>149</v>
      </c>
      <c r="AG54" s="28" t="s">
        <v>149</v>
      </c>
      <c r="AH54" s="28" t="s">
        <v>149</v>
      </c>
      <c r="AI54" s="28" t="s">
        <v>149</v>
      </c>
      <c r="AJ54" s="28" t="s">
        <v>149</v>
      </c>
      <c r="AK54" s="28" t="s">
        <v>149</v>
      </c>
      <c r="AL54" s="28" t="s">
        <v>149</v>
      </c>
      <c r="AM54" s="28" t="s">
        <v>149</v>
      </c>
      <c r="AN54" t="s">
        <v>148</v>
      </c>
      <c r="AO54" t="s">
        <v>148</v>
      </c>
      <c r="AQ54">
        <f t="shared" si="15"/>
        <v>28</v>
      </c>
      <c r="AR54">
        <f t="shared" si="16"/>
        <v>6</v>
      </c>
      <c r="AS54">
        <f t="shared" si="3"/>
        <v>34</v>
      </c>
    </row>
    <row r="55" spans="1:45">
      <c r="A55" s="26" t="s">
        <v>94</v>
      </c>
      <c r="F55" t="s">
        <v>148</v>
      </c>
      <c r="G55" t="s">
        <v>148</v>
      </c>
      <c r="H55" t="s">
        <v>148</v>
      </c>
      <c r="I55" t="s">
        <v>148</v>
      </c>
      <c r="L55" t="s">
        <v>148</v>
      </c>
      <c r="M55" t="s">
        <v>148</v>
      </c>
      <c r="N55" t="s">
        <v>148</v>
      </c>
      <c r="O55" t="s">
        <v>149</v>
      </c>
      <c r="P55" s="28" t="s">
        <v>148</v>
      </c>
      <c r="Q55" s="28" t="s">
        <v>148</v>
      </c>
      <c r="R55" s="28" t="s">
        <v>148</v>
      </c>
      <c r="S55" s="28" t="s">
        <v>148</v>
      </c>
      <c r="T55" s="28" t="s">
        <v>148</v>
      </c>
      <c r="U55" s="28" t="s">
        <v>148</v>
      </c>
      <c r="V55" s="28" t="s">
        <v>148</v>
      </c>
      <c r="W55" s="28" t="s">
        <v>148</v>
      </c>
      <c r="X55" s="28" t="s">
        <v>148</v>
      </c>
      <c r="Y55" s="28" t="s">
        <v>148</v>
      </c>
      <c r="Z55" s="28" t="s">
        <v>148</v>
      </c>
      <c r="AA55" s="28" t="s">
        <v>148</v>
      </c>
      <c r="AB55" s="28" t="s">
        <v>148</v>
      </c>
      <c r="AC55" s="28" t="s">
        <v>148</v>
      </c>
      <c r="AD55" s="28" t="s">
        <v>148</v>
      </c>
      <c r="AE55" s="28" t="s">
        <v>148</v>
      </c>
      <c r="AF55" s="28" t="s">
        <v>148</v>
      </c>
      <c r="AG55" s="28" t="s">
        <v>148</v>
      </c>
      <c r="AH55" s="28" t="s">
        <v>148</v>
      </c>
      <c r="AI55" s="28" t="s">
        <v>148</v>
      </c>
      <c r="AJ55" s="28" t="s">
        <v>148</v>
      </c>
      <c r="AK55" s="28" t="s">
        <v>148</v>
      </c>
      <c r="AL55" s="28" t="s">
        <v>148</v>
      </c>
      <c r="AM55" s="28" t="s">
        <v>148</v>
      </c>
      <c r="AN55" t="s">
        <v>148</v>
      </c>
      <c r="AO55" t="s">
        <v>148</v>
      </c>
      <c r="AQ55">
        <f t="shared" si="15"/>
        <v>1</v>
      </c>
      <c r="AR55">
        <f t="shared" si="16"/>
        <v>33</v>
      </c>
      <c r="AS55">
        <f t="shared" si="3"/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 De Bekker</dc:creator>
  <cp:lastModifiedBy>Piet De Bekker</cp:lastModifiedBy>
  <dcterms:created xsi:type="dcterms:W3CDTF">2018-12-27T16:22:30Z</dcterms:created>
  <dcterms:modified xsi:type="dcterms:W3CDTF">2020-03-09T15:38:39Z</dcterms:modified>
</cp:coreProperties>
</file>